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ürgenKraft\AppData\Local\Microsoft\Windows\INetCache\Content.Outlook\IEJZ8I0V\"/>
    </mc:Choice>
  </mc:AlternateContent>
  <xr:revisionPtr revIDLastSave="0" documentId="13_ncr:1_{6245DF5F-28AB-41B7-ACD8-3A906F583202}" xr6:coauthVersionLast="47" xr6:coauthVersionMax="47" xr10:uidLastSave="{00000000-0000-0000-0000-000000000000}"/>
  <bookViews>
    <workbookView xWindow="60" yWindow="-16320" windowWidth="38640" windowHeight="15720" tabRatio="905" xr2:uid="{00000000-000D-0000-FFFF-FFFF00000000}"/>
  </bookViews>
  <sheets>
    <sheet name="Anwendung" sheetId="32" r:id="rId1"/>
    <sheet name="Seminare" sheetId="33" r:id="rId2"/>
    <sheet name="Qualifikation" sheetId="87" r:id="rId3"/>
    <sheet name="BGM" sheetId="85" r:id="rId4"/>
    <sheet name="CBRN" sheetId="54" r:id="rId5"/>
    <sheet name="EGAB" sheetId="53" r:id="rId6"/>
    <sheet name="EGAE" sheetId="55" r:id="rId7"/>
    <sheet name="EGAS" sheetId="56" r:id="rId8"/>
    <sheet name="EGAT" sheetId="57" r:id="rId9"/>
    <sheet name="EgUG" sheetId="58" r:id="rId10"/>
    <sheet name="FKo" sheetId="59" r:id="rId11"/>
    <sheet name="GFü" sheetId="60" r:id="rId12"/>
    <sheet name="GPSNV" sheetId="61" r:id="rId13"/>
    <sheet name="LvB" sheetId="63" r:id="rId14"/>
    <sheet name="PAStF" sheetId="90" r:id="rId15"/>
    <sheet name="PAStG" sheetId="92" r:id="rId16"/>
    <sheet name="PflU" sheetId="86" r:id="rId17"/>
    <sheet name="PSNVB" sheetId="62" r:id="rId18"/>
    <sheet name="PSNVE" sheetId="64" r:id="rId19"/>
    <sheet name="RKAS" sheetId="65" r:id="rId20"/>
    <sheet name="SBU" sheetId="67" r:id="rId21"/>
    <sheet name="SLG" sheetId="66" r:id="rId22"/>
    <sheet name="SMuFK" sheetId="68" r:id="rId23"/>
    <sheet name="SozBt" sheetId="69" r:id="rId24"/>
    <sheet name="SuSM" sheetId="70" r:id="rId25"/>
    <sheet name="SWD" sheetId="71" r:id="rId26"/>
    <sheet name="TEuKM" sheetId="72" r:id="rId27"/>
    <sheet name="UK" sheetId="74" r:id="rId28"/>
    <sheet name="Verpfl" sheetId="75" r:id="rId29"/>
    <sheet name="VFü" sheetId="76" r:id="rId30"/>
    <sheet name="VuPA" sheetId="78" r:id="rId31"/>
    <sheet name="ZFü" sheetId="77" r:id="rId32"/>
    <sheet name="Präambel" sheetId="82" r:id="rId33"/>
    <sheet name="Speicher" sheetId="31" r:id="rId34"/>
  </sheets>
  <definedNames>
    <definedName name="_xlnm._FilterDatabase" localSheetId="2" hidden="1">Qualifikation!$A$4:$E$201</definedName>
    <definedName name="_xlnm._FilterDatabase" localSheetId="1" hidden="1">Seminare!$A$3:$D$32</definedName>
    <definedName name="_xlnm.Print_Area" localSheetId="0">Anwendung!$A$1:$F$34</definedName>
    <definedName name="_xlnm.Print_Area" localSheetId="3">BGM!$A$1:$H$31</definedName>
    <definedName name="_xlnm.Print_Area" localSheetId="4">CBRN!$A$1:$H$27</definedName>
    <definedName name="_xlnm.Print_Area" localSheetId="5">EGAB!$A$1:$H$26</definedName>
    <definedName name="_xlnm.Print_Area" localSheetId="6">EGAE!$A$1:$H$27</definedName>
    <definedName name="_xlnm.Print_Area" localSheetId="7">EGAS!$A$1:$H$42</definedName>
    <definedName name="_xlnm.Print_Area" localSheetId="8">EGAT!$A$1:$H$27</definedName>
    <definedName name="_xlnm.Print_Area" localSheetId="9">EgUG!$A$1:$H$36</definedName>
    <definedName name="_xlnm.Print_Area" localSheetId="10">FKo!$A$1:$H$32</definedName>
    <definedName name="_xlnm.Print_Area" localSheetId="11">GFü!$A$1:$H$28</definedName>
    <definedName name="_xlnm.Print_Area" localSheetId="12">GPSNV!$A$1:$H$34</definedName>
    <definedName name="_xlnm.Print_Area" localSheetId="13">LvB!$A$1:$H$28</definedName>
    <definedName name="_xlnm.Print_Area" localSheetId="14">PAStF!$A$1:$H$27</definedName>
    <definedName name="_xlnm.Print_Area" localSheetId="15">PAStG!$A$1:$H$28</definedName>
    <definedName name="_xlnm.Print_Area" localSheetId="16">PflU!$A$1:$H$33</definedName>
    <definedName name="_xlnm.Print_Area" localSheetId="32">Präambel!$A$1:$E$34</definedName>
    <definedName name="_xlnm.Print_Area" localSheetId="17">PSNVB!$A$1:$H$25</definedName>
    <definedName name="_xlnm.Print_Area" localSheetId="18">PSNVE!$A$1:$H$27</definedName>
    <definedName name="_xlnm.Print_Area" localSheetId="2">Qualifikation!$A$1:$E$201</definedName>
    <definedName name="_xlnm.Print_Area" localSheetId="19">RKAS!$A$1:$H$27</definedName>
    <definedName name="_xlnm.Print_Area" localSheetId="20">SBU!$A$1:$H$32</definedName>
    <definedName name="_xlnm.Print_Area" localSheetId="1">Seminare!$A$1:$F$38</definedName>
    <definedName name="_xlnm.Print_Area" localSheetId="21">SLG!$A$1:$H$41</definedName>
    <definedName name="_xlnm.Print_Area" localSheetId="22">SMuFK!$A$1:$H$35</definedName>
    <definedName name="_xlnm.Print_Area" localSheetId="23">SozBt!$A$1:$H$30</definedName>
    <definedName name="_xlnm.Print_Area" localSheetId="33">Speicher!$A$1:$I$14</definedName>
    <definedName name="_xlnm.Print_Area" localSheetId="24">SuSM!$A$1:$H$37</definedName>
    <definedName name="_xlnm.Print_Area" localSheetId="25">SWD!$A$1:$H$26</definedName>
    <definedName name="_xlnm.Print_Area" localSheetId="26">TEuKM!$A$1:$H$34</definedName>
    <definedName name="_xlnm.Print_Area" localSheetId="27">UK!$A$1:$H$28</definedName>
    <definedName name="_xlnm.Print_Area" localSheetId="28">Verpfl!$A$1:$H$35</definedName>
    <definedName name="_xlnm.Print_Area" localSheetId="29">VFü!$A$1:$H$28</definedName>
    <definedName name="_xlnm.Print_Area" localSheetId="30">VuPA!$A$1:$H$34</definedName>
    <definedName name="_xlnm.Print_Area" localSheetId="31">ZFü!$A$1:$H$28</definedName>
    <definedName name="_xlnm.Print_Titles" localSheetId="3">BGM!$1:$8</definedName>
    <definedName name="_xlnm.Print_Titles" localSheetId="4">CBRN!$1:$8</definedName>
    <definedName name="_xlnm.Print_Titles" localSheetId="5">EGAB!$1:$8</definedName>
    <definedName name="_xlnm.Print_Titles" localSheetId="6">EGAE!$1:$8</definedName>
    <definedName name="_xlnm.Print_Titles" localSheetId="7">EGAS!$1:$8</definedName>
    <definedName name="_xlnm.Print_Titles" localSheetId="8">EGAT!$1:$8</definedName>
    <definedName name="_xlnm.Print_Titles" localSheetId="9">EgUG!$1:$8</definedName>
    <definedName name="_xlnm.Print_Titles" localSheetId="10">FKo!$1:$8</definedName>
    <definedName name="_xlnm.Print_Titles" localSheetId="11">GFü!$1:$8</definedName>
    <definedName name="_xlnm.Print_Titles" localSheetId="12">GPSNV!$1:$8</definedName>
    <definedName name="_xlnm.Print_Titles" localSheetId="13">LvB!$1:$8</definedName>
    <definedName name="_xlnm.Print_Titles" localSheetId="14">PAStF!$1:$8</definedName>
    <definedName name="_xlnm.Print_Titles" localSheetId="15">PAStG!$1:$8</definedName>
    <definedName name="_xlnm.Print_Titles" localSheetId="16">PflU!$1:$8</definedName>
    <definedName name="_xlnm.Print_Titles" localSheetId="17">PSNVB!$1:$8</definedName>
    <definedName name="_xlnm.Print_Titles" localSheetId="18">PSNVE!$1:$8</definedName>
    <definedName name="_xlnm.Print_Titles" localSheetId="2">Qualifikation!$1:$5</definedName>
    <definedName name="_xlnm.Print_Titles" localSheetId="19">RKAS!$1:$8</definedName>
    <definedName name="_xlnm.Print_Titles" localSheetId="20">SBU!$1:$8</definedName>
    <definedName name="_xlnm.Print_Titles" localSheetId="21">SLG!$1:$8</definedName>
    <definedName name="_xlnm.Print_Titles" localSheetId="22">SMuFK!$1:$8</definedName>
    <definedName name="_xlnm.Print_Titles" localSheetId="23">SozBt!$1:$8</definedName>
    <definedName name="_xlnm.Print_Titles" localSheetId="24">SuSM!$1:$8</definedName>
    <definedName name="_xlnm.Print_Titles" localSheetId="25">SWD!$1:$8</definedName>
    <definedName name="_xlnm.Print_Titles" localSheetId="26">TEuKM!$1:$8</definedName>
    <definedName name="_xlnm.Print_Titles" localSheetId="27">UK!$1:$8</definedName>
    <definedName name="_xlnm.Print_Titles" localSheetId="28">Verpfl!$1:$8</definedName>
    <definedName name="_xlnm.Print_Titles" localSheetId="29">VFü!$1:$8</definedName>
    <definedName name="_xlnm.Print_Titles" localSheetId="30">VuPA!$1:$8</definedName>
    <definedName name="_xlnm.Print_Titles" localSheetId="31">ZFü!$1:$8</definedName>
    <definedName name="Seminarliste">Seminare!$A$4:$F$32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4" l="1"/>
  <c r="H3" i="53"/>
  <c r="H3" i="55"/>
  <c r="H3" i="56"/>
  <c r="H3" i="57"/>
  <c r="H3" i="58"/>
  <c r="H3" i="59"/>
  <c r="H3" i="60"/>
  <c r="H3" i="61"/>
  <c r="H3" i="63"/>
  <c r="H3" i="90"/>
  <c r="H3" i="92"/>
  <c r="H3" i="86"/>
  <c r="H3" i="62"/>
  <c r="H3" i="64"/>
  <c r="H3" i="65"/>
  <c r="H3" i="67"/>
  <c r="H3" i="66"/>
  <c r="H3" i="68"/>
  <c r="H3" i="69"/>
  <c r="H3" i="70"/>
  <c r="H3" i="71"/>
  <c r="H3" i="72"/>
  <c r="H3" i="74"/>
  <c r="H3" i="75"/>
  <c r="H3" i="76"/>
  <c r="H3" i="78"/>
  <c r="H3" i="77"/>
  <c r="H3" i="54"/>
  <c r="C5" i="53"/>
  <c r="C5" i="55"/>
  <c r="C5" i="56"/>
  <c r="C5" i="57"/>
  <c r="C5" i="58"/>
  <c r="C5" i="59"/>
  <c r="C5" i="60"/>
  <c r="C5" i="61"/>
  <c r="C5" i="63"/>
  <c r="C5" i="90"/>
  <c r="C5" i="92"/>
  <c r="C5" i="86"/>
  <c r="C5" i="62"/>
  <c r="C5" i="64"/>
  <c r="C5" i="65"/>
  <c r="C5" i="67"/>
  <c r="C5" i="66"/>
  <c r="C5" i="68"/>
  <c r="C5" i="69"/>
  <c r="C5" i="70"/>
  <c r="C5" i="71"/>
  <c r="C5" i="72"/>
  <c r="C5" i="74"/>
  <c r="C5" i="75"/>
  <c r="C5" i="76"/>
  <c r="C5" i="78"/>
  <c r="C5" i="77"/>
  <c r="C5" i="54"/>
  <c r="C5" i="85"/>
  <c r="C4" i="85"/>
  <c r="C4" i="55"/>
  <c r="C4" i="56"/>
  <c r="C4" i="57"/>
  <c r="C4" i="58"/>
  <c r="C4" i="59"/>
  <c r="C4" i="60"/>
  <c r="C4" i="61"/>
  <c r="C4" i="63"/>
  <c r="C4" i="90"/>
  <c r="C4" i="92"/>
  <c r="C4" i="86"/>
  <c r="C4" i="62"/>
  <c r="C4" i="64"/>
  <c r="C4" i="65"/>
  <c r="C4" i="67"/>
  <c r="C4" i="66"/>
  <c r="C4" i="68"/>
  <c r="C4" i="69"/>
  <c r="C4" i="70"/>
  <c r="C4" i="71"/>
  <c r="C4" i="72"/>
  <c r="C4" i="74"/>
  <c r="C4" i="75"/>
  <c r="C4" i="76"/>
  <c r="C4" i="78"/>
  <c r="C4" i="77"/>
  <c r="C4" i="53"/>
  <c r="C4" i="54"/>
  <c r="C2" i="87"/>
  <c r="A4" i="92" l="1"/>
  <c r="E1" i="92"/>
  <c r="A4" i="90" l="1"/>
  <c r="E1" i="90"/>
  <c r="C2" i="60" l="1"/>
  <c r="F3" i="77"/>
  <c r="C2" i="77"/>
  <c r="E1" i="77"/>
  <c r="F3" i="78"/>
  <c r="C2" i="78"/>
  <c r="E1" i="78"/>
  <c r="F3" i="76"/>
  <c r="C2" i="76"/>
  <c r="E1" i="76"/>
  <c r="F3" i="75"/>
  <c r="C2" i="75"/>
  <c r="E1" i="75"/>
  <c r="F3" i="74"/>
  <c r="C2" i="74"/>
  <c r="E1" i="74"/>
  <c r="F3" i="72"/>
  <c r="C2" i="72"/>
  <c r="E1" i="72"/>
  <c r="F3" i="71"/>
  <c r="C2" i="71"/>
  <c r="E1" i="71"/>
  <c r="F3" i="70"/>
  <c r="C2" i="70"/>
  <c r="E1" i="70"/>
  <c r="F3" i="69"/>
  <c r="C2" i="69"/>
  <c r="E1" i="69"/>
  <c r="F3" i="68"/>
  <c r="C2" i="68"/>
  <c r="E1" i="68"/>
  <c r="F3" i="66"/>
  <c r="C2" i="66"/>
  <c r="E1" i="66"/>
  <c r="F3" i="67"/>
  <c r="C2" i="67"/>
  <c r="E1" i="67"/>
  <c r="F3" i="65"/>
  <c r="C2" i="65"/>
  <c r="E1" i="65"/>
  <c r="F3" i="64"/>
  <c r="C2" i="64"/>
  <c r="E1" i="64"/>
  <c r="F3" i="86"/>
  <c r="C2" i="86"/>
  <c r="E1" i="86"/>
  <c r="F3" i="63"/>
  <c r="C2" i="63"/>
  <c r="E1" i="63"/>
  <c r="F3" i="62"/>
  <c r="C2" i="62"/>
  <c r="E1" i="62"/>
  <c r="F3" i="61"/>
  <c r="C2" i="61"/>
  <c r="E1" i="61"/>
  <c r="F3" i="60"/>
  <c r="E1" i="60"/>
  <c r="F3" i="59"/>
  <c r="C2" i="59"/>
  <c r="E1" i="59"/>
  <c r="F3" i="58"/>
  <c r="C2" i="58"/>
  <c r="E1" i="58"/>
  <c r="F3" i="57"/>
  <c r="C2" i="57"/>
  <c r="E1" i="57"/>
  <c r="F3" i="56"/>
  <c r="C2" i="56"/>
  <c r="E1" i="56"/>
  <c r="F3" i="55"/>
  <c r="C2" i="55"/>
  <c r="E1" i="55"/>
  <c r="F3" i="53"/>
  <c r="C2" i="53"/>
  <c r="E1" i="53"/>
  <c r="H3" i="85"/>
  <c r="F3" i="85"/>
  <c r="C2" i="85"/>
  <c r="A4" i="56"/>
  <c r="A4" i="86"/>
  <c r="C2" i="82" l="1"/>
  <c r="A4" i="85"/>
  <c r="E1" i="85"/>
  <c r="D1" i="82"/>
  <c r="B2" i="82"/>
  <c r="A2" i="82"/>
  <c r="A4" i="78"/>
  <c r="A4" i="77"/>
  <c r="A4" i="76"/>
  <c r="A4" i="75"/>
  <c r="A4" i="74"/>
  <c r="A4" i="72"/>
  <c r="A4" i="71"/>
  <c r="A4" i="70"/>
  <c r="A4" i="69"/>
  <c r="A4" i="68"/>
  <c r="A4" i="67"/>
  <c r="A4" i="66"/>
  <c r="A4" i="65"/>
  <c r="A4" i="64"/>
  <c r="A4" i="63"/>
  <c r="A4" i="62"/>
  <c r="A4" i="61"/>
  <c r="A4" i="60"/>
  <c r="A4" i="59"/>
  <c r="A4" i="58"/>
  <c r="A4" i="57"/>
  <c r="A4" i="55"/>
  <c r="A4" i="54"/>
  <c r="E1" i="54"/>
  <c r="A4" i="53"/>
  <c r="E1" i="31"/>
  <c r="D2" i="33"/>
  <c r="D1" i="33"/>
  <c r="G1" i="31" l="1"/>
</calcChain>
</file>

<file path=xl/sharedStrings.xml><?xml version="1.0" encoding="utf-8"?>
<sst xmlns="http://schemas.openxmlformats.org/spreadsheetml/2006/main" count="4142" uniqueCount="655">
  <si>
    <t>vorliegende Anerkennung</t>
  </si>
  <si>
    <t>Anerkennungmatrix für vergleichbare Qualifikationen</t>
  </si>
  <si>
    <t>RKAS</t>
  </si>
  <si>
    <t>LvB</t>
  </si>
  <si>
    <t>Bereich</t>
  </si>
  <si>
    <t>Leiten von Bereitschaften</t>
  </si>
  <si>
    <t>Vorstandsarbeit</t>
  </si>
  <si>
    <t>Rotkreuz Aufbauseminar</t>
  </si>
  <si>
    <t>Leiten und Führen von Gruppen</t>
  </si>
  <si>
    <t>Sanitätslehrgang</t>
  </si>
  <si>
    <t>Bemerkungen</t>
  </si>
  <si>
    <t>Seminar-Bezeichung</t>
  </si>
  <si>
    <t>#</t>
  </si>
  <si>
    <t>Ausbildung bei der Polizei, Bundeswehr o.ä.</t>
  </si>
  <si>
    <t xml:space="preserve">Bereich: </t>
  </si>
  <si>
    <t>Bundesverband</t>
  </si>
  <si>
    <t>Ausbildung bei weiterern Bildungsträgern</t>
  </si>
  <si>
    <t>Anerkennung</t>
  </si>
  <si>
    <t xml:space="preserve"> Auflagen, Hinweise, Bemerkungen</t>
  </si>
  <si>
    <t>Sanität</t>
  </si>
  <si>
    <t>Betreuung</t>
  </si>
  <si>
    <t>Rotkreuz-Aufbauseminar</t>
  </si>
  <si>
    <t>Leitungskräfte</t>
  </si>
  <si>
    <t>nach Prüfung im Einzelfall möglich</t>
  </si>
  <si>
    <t>nur Nachweis Abschluss</t>
  </si>
  <si>
    <t>Berufliche Aus- und Fortbildungen in diesem Bereich</t>
  </si>
  <si>
    <t>Qualifizierung bei anderen 
DRK Verbänden</t>
  </si>
  <si>
    <t>Andere Organisationen des Bevölkerungsschutzes</t>
  </si>
  <si>
    <t>z.B. Berufe</t>
  </si>
  <si>
    <t>Unterkategorien</t>
  </si>
  <si>
    <t>Einzureichende Unterlagen</t>
  </si>
  <si>
    <t>Einweisung Aufgaben der Kreisbereitschaftsführung</t>
  </si>
  <si>
    <t>Berufliche Aus- und Fortbildungen in Sozialen Berufen</t>
  </si>
  <si>
    <t>Studium Wirtschaftswissenschaften</t>
  </si>
  <si>
    <t>Studium Sozialwissenschaften</t>
  </si>
  <si>
    <t>Praktische Erfahrungen</t>
  </si>
  <si>
    <t>Detailierter Nachweis der gemachten Praxiserfahrungen.</t>
  </si>
  <si>
    <t>CBRN</t>
  </si>
  <si>
    <t>Studium Theologie</t>
  </si>
  <si>
    <t>EgUG</t>
  </si>
  <si>
    <t>Hauswirtschafter*in</t>
  </si>
  <si>
    <t>Bedeutung der Farben in der Matrix</t>
  </si>
  <si>
    <t>Technik</t>
  </si>
  <si>
    <t>Fernmelde</t>
  </si>
  <si>
    <t>Rettungshunde</t>
  </si>
  <si>
    <t>kein bundesweites Curriculum = keine Matrix</t>
  </si>
  <si>
    <t>Erwachsenengerechte Unterrichts Gestaltung</t>
  </si>
  <si>
    <t>Information und Kommunikation</t>
  </si>
  <si>
    <t>Technik + Sicherheit</t>
  </si>
  <si>
    <t>Lehrkräfte</t>
  </si>
  <si>
    <t>Die Anerkennung ersetzt nicht eine nach Arbeitsschutz erforderlich Einweisung in spezifische Geräte.</t>
  </si>
  <si>
    <t>Erwachsenengerechte Unterrichtsgestaltung</t>
  </si>
  <si>
    <t>Ausbilder IHK oder Handwerk</t>
  </si>
  <si>
    <t>Dozent Erwachsenenbildung</t>
  </si>
  <si>
    <t>Gasronomie Fachkraft</t>
  </si>
  <si>
    <t>Rettungssanitäter (520 Std)</t>
  </si>
  <si>
    <t>Rettungsassistenten (2 J)</t>
  </si>
  <si>
    <t>Notfallsanitäter (3 J)</t>
  </si>
  <si>
    <t>Bäcker*in</t>
  </si>
  <si>
    <t>Lebensmittelfachverkäufer*in</t>
  </si>
  <si>
    <t>Führungskräfte</t>
  </si>
  <si>
    <t>Diätassistent*in</t>
  </si>
  <si>
    <t>Med. Fachangestellte*r</t>
  </si>
  <si>
    <t>Format und Beschreibung, nicht zu verändern</t>
  </si>
  <si>
    <t>Übergreifend für alle Gemeinschaften</t>
  </si>
  <si>
    <t>Bereitschaften</t>
  </si>
  <si>
    <t>Bergwacht</t>
  </si>
  <si>
    <t>Jugendrotkreuz</t>
  </si>
  <si>
    <t>Wasserwacht</t>
  </si>
  <si>
    <t>Wohlfahrts und Sozialarbeit</t>
  </si>
  <si>
    <t>Landesverband</t>
  </si>
  <si>
    <t>Format und Beschreibung</t>
  </si>
  <si>
    <t>Inhaltsähnliche 
Vorgänger-Qualifizierung</t>
  </si>
  <si>
    <t>Bundesland</t>
  </si>
  <si>
    <t>Vom Bundesausschuss der zuständigen Gemeinschaft 
zu ändern.</t>
  </si>
  <si>
    <t>Studium Erwachsenen-Pädagogik</t>
  </si>
  <si>
    <t>Nach Einzelfallprüfung möglich</t>
  </si>
  <si>
    <t>Bereitschaften für AED</t>
  </si>
  <si>
    <t>Koch / Köchin</t>
  </si>
  <si>
    <t>Führungskräfte Qualifikation ab Gruppenführer</t>
  </si>
  <si>
    <t>Technische Berufe</t>
  </si>
  <si>
    <t>Berufsfeuerwehr</t>
  </si>
  <si>
    <t>Die Ausbildung in Erster Hilfe und das Rotkreuz Einführungsseminar sind grundsätzlich anzuerkennen und deshalb nicht aufgenommen.</t>
  </si>
  <si>
    <t>Die Matrix schaft einen Anspruchs- und Ermöglichungsrahmen für die Mitwirkenden, sie ist im Zweifelsfall zugunsten des Antragstellers auszulegen.</t>
  </si>
  <si>
    <t>Heilpädagogen</t>
  </si>
  <si>
    <t>Weiterbildungs Pädagoge mit Zertifikat</t>
  </si>
  <si>
    <t>Medizin Pädagoge</t>
  </si>
  <si>
    <t>Pflege Pädagoge</t>
  </si>
  <si>
    <t>Speicher / Offene Aufträge</t>
  </si>
  <si>
    <t>Hebamme / Entbindungspfleger</t>
  </si>
  <si>
    <t>Physiotherapeut/in (früher Krankengymnast/in)</t>
  </si>
  <si>
    <t>Chirug.-Technische*r Assistent*in (CTA)</t>
  </si>
  <si>
    <t>Sozialarbeiter *in</t>
  </si>
  <si>
    <t>Physiotherapeut*in</t>
  </si>
  <si>
    <t>Heilpraktiker*in (staatl. geprüft nach HPG)</t>
  </si>
  <si>
    <t>Med. Bademeister*in</t>
  </si>
  <si>
    <t>Masseur*in</t>
  </si>
  <si>
    <t>Operationstechnische*r Assisten*in</t>
  </si>
  <si>
    <t>Anästhesietechnische*r Assisten*in</t>
  </si>
  <si>
    <t>Übergreifend für alle Nutzer als Vorgabe</t>
  </si>
  <si>
    <t>SMuFK</t>
  </si>
  <si>
    <t>Sozialmanagement und Freiwilligenkoordination</t>
  </si>
  <si>
    <t>SuSM</t>
  </si>
  <si>
    <t>Selbst- und Stressmanagement</t>
  </si>
  <si>
    <t>TEuKM</t>
  </si>
  <si>
    <t>Teamentwicklung und Konfliktmanagement</t>
  </si>
  <si>
    <t>VuPA</t>
  </si>
  <si>
    <t>Vorstands- und Präsidiumsarbeit</t>
  </si>
  <si>
    <t>JRK Grupenleiterausbildung (JULEICA)</t>
  </si>
  <si>
    <t>Metzger*in / Fleischer*in</t>
  </si>
  <si>
    <t>Die Wichtigkeit der praktischen Erfahrungen für das Lernen wird als wesentlicher Baustein der Qualifizierung durch die grundsätzliche Anerkennbarkeit gewürdigt.</t>
  </si>
  <si>
    <t xml:space="preserve">Die Seminartitel von bundeseinheitlichen Angeboten sind geschützt, d.h. sie dürfen nicht für andere Inhalte verwendet werden. </t>
  </si>
  <si>
    <t>Einsatzkräfte Grundausbildung - Einsatz</t>
  </si>
  <si>
    <t>Konditor*in</t>
  </si>
  <si>
    <t>Fachkraft für Systemgastronomie</t>
  </si>
  <si>
    <t>Grundlagen PSNV</t>
  </si>
  <si>
    <t>Psychologen</t>
  </si>
  <si>
    <t>Psychotherapeut*in</t>
  </si>
  <si>
    <t>Einsatzkräfte Grundausbildung Betreuung</t>
  </si>
  <si>
    <t>Grundausbildung</t>
  </si>
  <si>
    <t>UK</t>
  </si>
  <si>
    <t>Anerkennung für den Besuch des Seminars</t>
  </si>
  <si>
    <t>Anerkennung der Lehrkräfte Qualifizierung für dieses Seminar</t>
  </si>
  <si>
    <t>SozBt</t>
  </si>
  <si>
    <t>Grundlagen Sozial- und Projektmanagement</t>
  </si>
  <si>
    <t>Hotel Fachkraft</t>
  </si>
  <si>
    <t>Medizinische Berufe</t>
  </si>
  <si>
    <t>Einsatzkräfte Grundausbildung Einsatz</t>
  </si>
  <si>
    <t>Einsatzkräfte Grundausbildung SAN</t>
  </si>
  <si>
    <t>Einsatzkräfte Grundausbildung Technik</t>
  </si>
  <si>
    <t>Pflegerische  Berufe oder Tätigkeiten</t>
  </si>
  <si>
    <t>Betreuende Berufe oder Tätigkeiten</t>
  </si>
  <si>
    <t>Nachweis Abschluss u. Funktion</t>
  </si>
  <si>
    <t>Berufliche Qualifizierung</t>
  </si>
  <si>
    <t>Ärztliche / Medizinische Berufe</t>
  </si>
  <si>
    <t>Sozial-Pädagogische  Berufe</t>
  </si>
  <si>
    <t>Psycholoisch / Theologische Berufe</t>
  </si>
  <si>
    <t>Alte Fachausbildung zum Feldkoch</t>
  </si>
  <si>
    <t>Verbandführer*in</t>
  </si>
  <si>
    <t>Gruppenführer*in</t>
  </si>
  <si>
    <t>Zugführer*in</t>
  </si>
  <si>
    <t>Ärzte (Oberarzt in Klinken / niedergelassen Kassenzulassung)</t>
  </si>
  <si>
    <t>Ärzte (Humanmedizin)</t>
  </si>
  <si>
    <t>Lehrende an Universitäten</t>
  </si>
  <si>
    <t>Von ihr darf / muss abgewichen werden, wenn "landesrechtliche", d.h. staatliche, Vorgaben es erfordern / vorschreiben.</t>
  </si>
  <si>
    <t>Sie kann ergänzt werden, durch zusätzliche Anerkennungen aufgrund "landesspezifischer", d.h. vom DRK beschlossener, Regelungen.</t>
  </si>
  <si>
    <t>Verpfl</t>
  </si>
  <si>
    <t>FKo</t>
  </si>
  <si>
    <t>Soziale Betreuung (Fachmodul)</t>
  </si>
  <si>
    <t>Hotelgewerbe</t>
  </si>
  <si>
    <t>Einsatzkräfte Grundausbildung - Technik</t>
  </si>
  <si>
    <t>Einsatzkräfte Grundausbildung - Betreuung</t>
  </si>
  <si>
    <t>Alte Fachausbildung Verpflegung</t>
  </si>
  <si>
    <t>Ziel der Qualifizierung ist der Erwerb der Handlungskompetenz für die jeweilige Aufgabe.</t>
  </si>
  <si>
    <t>Qualifizierung von K-Beauftragten</t>
  </si>
  <si>
    <t>Krisenmanagement</t>
  </si>
  <si>
    <t>PSNV für Einsatzkräfte</t>
  </si>
  <si>
    <t>Die Wohlfahrts- und Sozialarbeit ist bei den Anpassungen in den Landesverbänden anzusprechen.</t>
  </si>
  <si>
    <t>Fachmodul Feldkoch</t>
  </si>
  <si>
    <t>Grundmodul Betreuungsdienst</t>
  </si>
  <si>
    <t>Aufbaumodul Soziale Betreuung und Unterkunft</t>
  </si>
  <si>
    <t>SBU</t>
  </si>
  <si>
    <t>Fachmodul Soziale Betreuung</t>
  </si>
  <si>
    <t>Fachmodul Verpflegung</t>
  </si>
  <si>
    <t>Fachmodul Unterkunft</t>
  </si>
  <si>
    <t xml:space="preserve">Fachmodul Unterkunft </t>
  </si>
  <si>
    <t>Die Matrix ist ein, für alle Gliederungen der beteiligten Rotkreuzgemeinschaften, verbindlicher Mindeststandard für die Anerkennung vergleichbarer Qualifikationen.</t>
  </si>
  <si>
    <t>SWD</t>
  </si>
  <si>
    <t>In diese Matrix werden Ausbildungs-Seminare im Operativen Ehrenamt mit einem bundeseinheitlichem Curriculum aufgenommen.</t>
  </si>
  <si>
    <t>Studium Verwaltung</t>
  </si>
  <si>
    <t>Vergleichbare Qualifikation als Lehrkraft / Dozent</t>
  </si>
  <si>
    <t>Planung von Sanitätswachdiensten</t>
  </si>
  <si>
    <t>Alte Fachausbildung Betreuung</t>
  </si>
  <si>
    <r>
      <t>Die Anerkennung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ist möglich, wenn die Qualifizierung entsprechen oder höherwertig ist.</t>
    </r>
  </si>
  <si>
    <t>Es gibt eine Beschlussversion (als PDF) in der die Änderungen erkennbar sind (= Rev 0) und eine Arbeitsversion (beginnt mit Rev 1)</t>
  </si>
  <si>
    <t>a)</t>
  </si>
  <si>
    <t>b)</t>
  </si>
  <si>
    <t>Detailierter Nachweis der erfolgten Qualifizierung</t>
  </si>
  <si>
    <t>nur Nachweis des Abschlusses</t>
  </si>
  <si>
    <t>Nachweis des Abschlusses und des Inhaltes der Qualifizierung</t>
  </si>
  <si>
    <t>Qualifizierung im eigenen Landesverband</t>
  </si>
  <si>
    <t>Zuständig für Anerkennung im Landesverband ist:</t>
  </si>
  <si>
    <r>
      <t>Die Anerkennung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ist möglich, wenn die gemachte Erfahrungen dem Umfang der Qualifizierung entsprechen oder höherwertig sind; ggf. mit Prüfung</t>
    </r>
  </si>
  <si>
    <t>Auflistung Landesrechtlicher Sonderregelungen (Nur Bundesverband, nicht in LV Blätter übernehmen)</t>
  </si>
  <si>
    <t>Sofern der im o.g. Curriculum beschriebene Mindestinhalt erfüllt wurde, ansonsten analog andere Org. im BevSchutz</t>
  </si>
  <si>
    <r>
      <t>Die Anerkennung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ist möglich, wenn die gemachte Erfahrungen dem Umfang der Qualifizierung entsprechen oder höherwertig sind; ggf. mit Prüfung.</t>
    </r>
  </si>
  <si>
    <t>nur Nachweis der Anerkennung</t>
  </si>
  <si>
    <t>Beikoch / Beiköchin</t>
  </si>
  <si>
    <t>Nachweis bestandener Prüfung und des Inhaltes der Qualifizierung</t>
  </si>
  <si>
    <t>Ärzte mit Weiterbildungsermäch-tigung / Ausbildungsbefugnis</t>
  </si>
  <si>
    <t>Lehrende berufsbildender Schule</t>
  </si>
  <si>
    <t>alte Fachausbildung Betreuungsdienst</t>
  </si>
  <si>
    <t>Fachausbildung im DRK</t>
  </si>
  <si>
    <t>Nachweis des Abschlusses und der aktuellen Fortbildung</t>
  </si>
  <si>
    <t>Nachweis des Abschlusses</t>
  </si>
  <si>
    <r>
      <t xml:space="preserve">Leiten von Rotkreuzgemeinschaften
 I </t>
    </r>
    <r>
      <rPr>
        <u/>
        <sz val="10"/>
        <rFont val="Arial"/>
        <family val="2"/>
      </rPr>
      <t>und</t>
    </r>
    <r>
      <rPr>
        <sz val="10"/>
        <rFont val="Arial"/>
        <family val="2"/>
      </rPr>
      <t xml:space="preserve"> II</t>
    </r>
  </si>
  <si>
    <t>Nachweis des Abschlusses und aktuelle Fortbildung</t>
  </si>
  <si>
    <t>Alte Fachausbildung Sanitätsdienst, mit aktueller Fortbildung</t>
  </si>
  <si>
    <t>Studium Theologie, in Verbindung mit einer Management Qualifizierung</t>
  </si>
  <si>
    <t>Psychotherapeut*in, in Verbindung mit einer Management Qualifizierung</t>
  </si>
  <si>
    <t>Heilpraktiker*in für Psychotherapie (geprüft), in Verbindung mit einer Management Qualifizierung</t>
  </si>
  <si>
    <t>MTA Radiologie, in Verbindung mit einer Management Qualifizierung</t>
  </si>
  <si>
    <t>Psychologen, in Verbindung mit einer Management Qualifizierung</t>
  </si>
  <si>
    <t>Notfallsanitäter, in Verbindung mit einer Management Qualifizierung</t>
  </si>
  <si>
    <t>Medizinische Berufe, in Verbindung mit einer Management Qualifizierung</t>
  </si>
  <si>
    <t>Sozial-Pädagogische Berufe, in Verbindung mit einer Management Qualifizierung</t>
  </si>
  <si>
    <t>Nachweis des Abschlusses und des Inhaltes der Qualifizierung; Mindestens Level = Gruppenführer-Qualifikation</t>
  </si>
  <si>
    <t>Bundeswehr Unteroffiziere und Offiziere mit Führungspraxsis</t>
  </si>
  <si>
    <t>Nachweis Abschluss und Funktion</t>
  </si>
  <si>
    <t>Nachweis Abschluss und Tätigkeit innerhalb der letzten 10 J</t>
  </si>
  <si>
    <t>Polizeibeamte mit Führungspraxsis</t>
  </si>
  <si>
    <t>Führen im Einsatz I und II</t>
  </si>
  <si>
    <t>Unterführer Block I und II</t>
  </si>
  <si>
    <t>Nachweis des Abschlusses, sowie der praktischer Führungs-erfahrung</t>
  </si>
  <si>
    <t>Gemeinschaftsführer Block I und II</t>
  </si>
  <si>
    <t>Führen im Einsatz III und IV</t>
  </si>
  <si>
    <t>Hessen</t>
  </si>
  <si>
    <t>Im KatS gibt es ein Seminar PSNV-B (auch PSNV 3) für die EK des Betreuungszuges (16 UE), dieses deckt den Einstieg ins Thema ab</t>
  </si>
  <si>
    <t>ggf. mit Auflage der Vermittlung der aktuellen Spezifika der Bereitschaften des DRK-Landesverband</t>
  </si>
  <si>
    <t>ggf. mit Auflage der Vermittlung der aktuellen Spezifika des DRK-Landesverbandes</t>
  </si>
  <si>
    <t>Sofern inhaltlich und zeitlich nahezu identisch oder höherwertig; ggf. mit Anerkennungsprüfung und mit Auflage der Vermittlung der Spezifika des DRK-Landesverbandes</t>
  </si>
  <si>
    <t>ggf. mit der Auflage der Vermittlung der Spezifika des DRK-Landesverbandes</t>
  </si>
  <si>
    <t>BaSiGo Seminar (BABZ)</t>
  </si>
  <si>
    <t>ggf. mit Auflage der Vermittlung der aktuellen Spezifika des 
Landes-KatS und der DRK-Landesverbandes</t>
  </si>
  <si>
    <t>Gemeinschaftsführer Block I</t>
  </si>
  <si>
    <t>ggf. mit der Auflage der Vermittlung der Spezifika des Landes-KatS und des DRK-Landesverbandes</t>
  </si>
  <si>
    <t>Anwendungshinweise, Gebrauchsanweisung</t>
  </si>
  <si>
    <t>Weg A = Anerkennungsmöglichkeiten für ein bestimmtes Seminar</t>
  </si>
  <si>
    <t>Weg B = Anerkennungsmöglichkeiten einer eigenen Qualifikation / Kompetenz, ggf. für mehrere Seminare</t>
  </si>
  <si>
    <t>Fortschreibung der Bundes-Matrix und Landes-Versionen</t>
  </si>
  <si>
    <t>- Diese können, nach den Regelungen ihres Landesverbandes, zusätzliche oder weitergehende Anerkennungen einfügen, dabei soll die innere Struktur erhalten bleiben.</t>
  </si>
  <si>
    <t xml:space="preserve">Es gibt grundsätzlich zwei Wege an eine Anerkennung vergleichbarer Qualifikation heranzugenen: </t>
  </si>
  <si>
    <t>a) entweder habe ich ein aktuelles Seminar für das ich wissen will ob bzw. wie eine Anerkennung eigener Qualifikationen / Kompetenzen möglich ist, oder</t>
  </si>
  <si>
    <t>b) ich habe eine eigene Qualifikation / Kompetenz (Beruf, Tätigkeit, früheres Seminar) und möchte wissen ob hierfür Anerkennungen möglich ist.</t>
  </si>
  <si>
    <t xml:space="preserve">Die Rahmenbedingungen und grundsätzliche Beschreibungen sind in der Präambel zu finden (Link =&gt; </t>
  </si>
  <si>
    <t>Präambel )</t>
  </si>
  <si>
    <r>
      <t xml:space="preserve"> Blaue Schrift </t>
    </r>
    <r>
      <rPr>
        <b/>
        <sz val="10"/>
        <color theme="1"/>
        <rFont val="Arial"/>
        <family val="2"/>
      </rPr>
      <t>= Ergänzungen / Änderungen</t>
    </r>
  </si>
  <si>
    <t>Schriftfarbe = Kennzeichnung für Beschlussfassung</t>
  </si>
  <si>
    <t xml:space="preserve">                  Schwarze Schrift = Beschlossener Inhalt</t>
  </si>
  <si>
    <t>Hintergrund der Felder = Zuständigkeit</t>
  </si>
  <si>
    <t>Von den Landesverbänden, durch die jeweils zuständigen Gremien zu ändern.</t>
  </si>
  <si>
    <t>Zuständige Gemeinschaft</t>
  </si>
  <si>
    <r>
      <t xml:space="preserve"> Rote Schrift </t>
    </r>
    <r>
      <rPr>
        <b/>
        <sz val="10"/>
        <color theme="1"/>
        <rFont val="Arial"/>
        <family val="2"/>
      </rPr>
      <t>= Löschungen</t>
    </r>
  </si>
  <si>
    <t>Kürzel / Tab
(= Link)</t>
  </si>
  <si>
    <t>Seminare / Bereiche für die es keine Bundesmatrix gibt</t>
  </si>
  <si>
    <t>Kriseninterventionshelfer - PSNV-B</t>
  </si>
  <si>
    <t>BGM</t>
  </si>
  <si>
    <t>SLG</t>
  </si>
  <si>
    <r>
      <t>Bemerkungen</t>
    </r>
    <r>
      <rPr>
        <sz val="10"/>
        <rFont val="Arial"/>
        <family val="2"/>
      </rPr>
      <t xml:space="preserve">
Bundesverband</t>
    </r>
  </si>
  <si>
    <t>Unterlagen</t>
  </si>
  <si>
    <t>EGAB</t>
  </si>
  <si>
    <t>EGAE</t>
  </si>
  <si>
    <t>EGAS</t>
  </si>
  <si>
    <t>EGAT</t>
  </si>
  <si>
    <t>GPSNV</t>
  </si>
  <si>
    <t>b</t>
  </si>
  <si>
    <t>a</t>
  </si>
  <si>
    <t>c</t>
  </si>
  <si>
    <t>d</t>
  </si>
  <si>
    <t>r</t>
  </si>
  <si>
    <t>f</t>
  </si>
  <si>
    <t>g</t>
  </si>
  <si>
    <t>e</t>
  </si>
  <si>
    <t>Sofern inhaltlich und zeitlich nahezu identisch oder höherwertig; ggf. mit Anerkennungsprüfung; ggf. mit der Auflage der Vermittlung der Spezifika des Landes-KatS und des DRK-Landesverbandes</t>
  </si>
  <si>
    <t>Vorqualifikation</t>
  </si>
  <si>
    <t>Verweis</t>
  </si>
  <si>
    <t>Seminar</t>
  </si>
  <si>
    <t>mit Auflage</t>
  </si>
  <si>
    <t>direkt</t>
  </si>
  <si>
    <t>möglich</t>
  </si>
  <si>
    <t>NEIN</t>
  </si>
  <si>
    <t>Anzuerkennende Qualifikation
      Kategorie</t>
  </si>
  <si>
    <t>alte Fachausbildung im DRK</t>
  </si>
  <si>
    <t>Bezeichnung des Seminars:</t>
  </si>
  <si>
    <t>Krankengymnast*in</t>
  </si>
  <si>
    <t>h</t>
  </si>
  <si>
    <t>i</t>
  </si>
  <si>
    <t>j</t>
  </si>
  <si>
    <t>Nachweis der Ernennung, sowie der praktischen Führungs-erfahrung</t>
  </si>
  <si>
    <t>Studium Rescue-Engineering und praktische Erfahrungen</t>
  </si>
  <si>
    <t>Nachweis des Abschlusses und des Inhaltes der Qualifizierung, sowie der praktischen Führungs-erfahrung</t>
  </si>
  <si>
    <t>nur Nachweis Abschluss beider Seminare</t>
  </si>
  <si>
    <t>Empfehlung: nicht bekannte Inhalte sind gesondert zu vermitteln; ggf. mit der Auflage der Vermittlung der Spezifika des Landes-KatS und des DRK-Landesverbandes</t>
  </si>
  <si>
    <t>Empfehlung: nicht bekannte Inhalte sind gesondert zu vermitteln; ggf. mit der Auflage der Vermittlung der Spezifika des DRK-Landesverbandes</t>
  </si>
  <si>
    <t>Leiten von Rotkreuzgemeinschaften
 I und II</t>
  </si>
  <si>
    <t>Unterführer Block I</t>
  </si>
  <si>
    <t>Mindestens 2-tägige Beschäftigung mit den Seminarinhalten (nicht nur Einzelthemen), ; ggf. mit der Auflage der Vermittlung der Spezifika des DRK-Landesverbandes</t>
  </si>
  <si>
    <t>Mindestens 2-tägige Beschäftigung mit den Seminarinhalten (nicht nur Einzelthemen), ggf. mit der Auflage der Vermittlung der Spezifika des DRK-Landesverbandes</t>
  </si>
  <si>
    <t>Nicht bekannte Inhalte (z.B. Richtline SWD) sind nach der Anerkennung selbst zu erarbeiten; ggf. mit der Auflage der Vermittlung der Spezifika des Landes-KatS und des DRK-Landesverbandes</t>
  </si>
  <si>
    <t xml:space="preserve">Verbandführung abgeschlossene Qualifizierung </t>
  </si>
  <si>
    <t>Führen von Verbänden (BABZ)</t>
  </si>
  <si>
    <t>Nachweis des Abschlusses und des Inhaltes der Qualifizierung, sowie praktischer der Führungs-erfahrung</t>
  </si>
  <si>
    <t>SBU-h-2</t>
  </si>
  <si>
    <t>SozBt-h-2</t>
  </si>
  <si>
    <t>UK-h-2</t>
  </si>
  <si>
    <t>EGAB-h-2</t>
  </si>
  <si>
    <t>EGAE-h-2</t>
  </si>
  <si>
    <t>EGAS-h-2</t>
  </si>
  <si>
    <t>EGAT-h-2</t>
  </si>
  <si>
    <t>BGM-h-2</t>
  </si>
  <si>
    <t>SLG-h-2</t>
  </si>
  <si>
    <t>Verpfl-h-2</t>
  </si>
  <si>
    <t>FKo-h-2</t>
  </si>
  <si>
    <t>EGAS-e-7</t>
  </si>
  <si>
    <t>SLG-e-7</t>
  </si>
  <si>
    <t>GPSNV-h-2</t>
  </si>
  <si>
    <t>EGAS-e-5</t>
  </si>
  <si>
    <t>SLG-e-5</t>
  </si>
  <si>
    <t>EGAS-e-1</t>
  </si>
  <si>
    <t>SLG-e-1</t>
  </si>
  <si>
    <t>GPSNV-e-2</t>
  </si>
  <si>
    <t>SuSM-e-1</t>
  </si>
  <si>
    <t>SMuFK-e-5</t>
  </si>
  <si>
    <t>TEuKM-e-1</t>
  </si>
  <si>
    <t>EgUG-e-3</t>
  </si>
  <si>
    <t>SBU-e-1</t>
  </si>
  <si>
    <t>SozBt-e-1</t>
  </si>
  <si>
    <t>BGM-e-1</t>
  </si>
  <si>
    <t>EgUG-e-2</t>
  </si>
  <si>
    <t>FKo-e-4</t>
  </si>
  <si>
    <t>Verpfl-e-2</t>
  </si>
  <si>
    <t>SWD-h-2</t>
  </si>
  <si>
    <t>FKo-e-7</t>
  </si>
  <si>
    <t>Verpfl-e-6</t>
  </si>
  <si>
    <t>VuPA-e-7</t>
  </si>
  <si>
    <t>TEuKM-e-6</t>
  </si>
  <si>
    <t>SMuFK-e-6</t>
  </si>
  <si>
    <t>EGAT-e-1</t>
  </si>
  <si>
    <t>SuSM-e-12</t>
  </si>
  <si>
    <t>SBU-e-5</t>
  </si>
  <si>
    <t>SozBt-e-5</t>
  </si>
  <si>
    <t>BGM-e-5</t>
  </si>
  <si>
    <t>SMuFK-h-2</t>
  </si>
  <si>
    <t>TEuKM-d-1</t>
  </si>
  <si>
    <t>EGAS-e-8</t>
  </si>
  <si>
    <t>SLG-e-8</t>
  </si>
  <si>
    <t>Verpfl-e-9</t>
  </si>
  <si>
    <t>EgUG-e-4</t>
  </si>
  <si>
    <t>LvB-h-4</t>
  </si>
  <si>
    <t>SMuFK-h-3</t>
  </si>
  <si>
    <t>TEuKM-h-3</t>
  </si>
  <si>
    <t>VuPA-h-3</t>
  </si>
  <si>
    <t>FKo-e-6</t>
  </si>
  <si>
    <t>Verpfl-e-5</t>
  </si>
  <si>
    <t>UK-e-3</t>
  </si>
  <si>
    <t>Verpfl-e-10</t>
  </si>
  <si>
    <t>VuPA-h-2</t>
  </si>
  <si>
    <t>LvB-h-2</t>
  </si>
  <si>
    <t>TEuKM-h-2</t>
  </si>
  <si>
    <t>EGAS-e-9</t>
  </si>
  <si>
    <t>SLG-e-9</t>
  </si>
  <si>
    <t>SMuFK-h-4</t>
  </si>
  <si>
    <t>FKo-e-5</t>
  </si>
  <si>
    <t>Verpfl-e-7</t>
  </si>
  <si>
    <t>UK-e-1</t>
  </si>
  <si>
    <t>EGAS-e-10</t>
  </si>
  <si>
    <t>SLG-e-10</t>
  </si>
  <si>
    <t>SMuFK-e-8</t>
  </si>
  <si>
    <t>EGAS-e-11</t>
  </si>
  <si>
    <t>SLG-e-11</t>
  </si>
  <si>
    <t>GPSNV-e-4</t>
  </si>
  <si>
    <t>SuSM-e-4</t>
  </si>
  <si>
    <t>UK-e-2</t>
  </si>
  <si>
    <t>SBU-e-6</t>
  </si>
  <si>
    <t>BGM-e-6</t>
  </si>
  <si>
    <t>TEuKM-a-1</t>
  </si>
  <si>
    <t>VuPA-e-1</t>
  </si>
  <si>
    <t>EGAS-e-12</t>
  </si>
  <si>
    <t>SLG-e-12</t>
  </si>
  <si>
    <t>FKo-e-1</t>
  </si>
  <si>
    <t>Verpfl-e-1</t>
  </si>
  <si>
    <t>PSNVE-h-2</t>
  </si>
  <si>
    <t>FKo-e-3</t>
  </si>
  <si>
    <t>Verpfl-e-4</t>
  </si>
  <si>
    <t>EGAS-e-17</t>
  </si>
  <si>
    <t>SLG-e-17</t>
  </si>
  <si>
    <t>Verpfl-e-8</t>
  </si>
  <si>
    <t>EgUG-e-6</t>
  </si>
  <si>
    <t>EgUG-e-5</t>
  </si>
  <si>
    <t>TEuKM-h-4</t>
  </si>
  <si>
    <t>LvB-h-3</t>
  </si>
  <si>
    <t>EGAS-e-14</t>
  </si>
  <si>
    <t>SLG-e-14</t>
  </si>
  <si>
    <t>EGAS-e-15</t>
  </si>
  <si>
    <t>SLG-e-15</t>
  </si>
  <si>
    <t>EGAS-e-13</t>
  </si>
  <si>
    <t>SLG-e-13</t>
  </si>
  <si>
    <t>EgUG-e-7</t>
  </si>
  <si>
    <t>SuSM-e-9</t>
  </si>
  <si>
    <t>SMuFK-e-1</t>
  </si>
  <si>
    <t>TEuKM-e-2</t>
  </si>
  <si>
    <t>VuPA-e-2</t>
  </si>
  <si>
    <t>FKo-e-2</t>
  </si>
  <si>
    <t>Verpfl-e-3</t>
  </si>
  <si>
    <t>GPSNV-e-5</t>
  </si>
  <si>
    <t>SuSM-e-5</t>
  </si>
  <si>
    <t>GPSNV-e-8</t>
  </si>
  <si>
    <t>EGAS-e-2</t>
  </si>
  <si>
    <t>SLG-e-2</t>
  </si>
  <si>
    <t>SuSM-e-8</t>
  </si>
  <si>
    <t>EGAS-e-6</t>
  </si>
  <si>
    <t>SLG-e-6</t>
  </si>
  <si>
    <t>EgUG-e-8</t>
  </si>
  <si>
    <t>SuSM-e-11</t>
  </si>
  <si>
    <t>SBU-e-3</t>
  </si>
  <si>
    <t>SozBt-e-3</t>
  </si>
  <si>
    <t>BGM-e-3</t>
  </si>
  <si>
    <t>EGAS-e-16</t>
  </si>
  <si>
    <t>SLG-e-16</t>
  </si>
  <si>
    <t>TEuKM-d-2</t>
  </si>
  <si>
    <t>GPSNV-e-7</t>
  </si>
  <si>
    <t>SuSM-e-7</t>
  </si>
  <si>
    <t>SBU-e-4</t>
  </si>
  <si>
    <t>SozBt-e-4</t>
  </si>
  <si>
    <t>BGM-e-4</t>
  </si>
  <si>
    <t>GPSNV-e-3</t>
  </si>
  <si>
    <t>SuSM-e-3</t>
  </si>
  <si>
    <t>VuPA-e-3</t>
  </si>
  <si>
    <t>EGAS-e-4</t>
  </si>
  <si>
    <t>SLG-e-4</t>
  </si>
  <si>
    <t>EGAS-e-3</t>
  </si>
  <si>
    <t>SLG-e-3</t>
  </si>
  <si>
    <t>SMuFK-e-7</t>
  </si>
  <si>
    <t>SBU-e-2</t>
  </si>
  <si>
    <t>SozBt-e-2</t>
  </si>
  <si>
    <t>BGM-e-2</t>
  </si>
  <si>
    <t>SuSM-e-10</t>
  </si>
  <si>
    <t>GPSNV-e-6</t>
  </si>
  <si>
    <t>SuSM-e-6</t>
  </si>
  <si>
    <t>EgUG-e-1</t>
  </si>
  <si>
    <t>SMuFK-e-2</t>
  </si>
  <si>
    <t>TEuKM-e-3</t>
  </si>
  <si>
    <t>VuPA-e-4</t>
  </si>
  <si>
    <t>GPSNV-e-1</t>
  </si>
  <si>
    <t>SuSM-e-2</t>
  </si>
  <si>
    <t>SMuFK-e-4</t>
  </si>
  <si>
    <t>TEuKM-e-5</t>
  </si>
  <si>
    <t>VuPA-e-6</t>
  </si>
  <si>
    <t>VuPA-e-5</t>
  </si>
  <si>
    <t>TEuKM-e-4</t>
  </si>
  <si>
    <t>SMuFK-e-3</t>
  </si>
  <si>
    <t>EGAT-e-2</t>
  </si>
  <si>
    <t>RKAS-h-2</t>
  </si>
  <si>
    <t>VuPA-h-4</t>
  </si>
  <si>
    <t>EgUG-e-9</t>
  </si>
  <si>
    <t>ggf. mit Auflage der Vermittlung der aktuellen Spezifika des Landes-KatS und der DRK-Landesverbandes</t>
  </si>
  <si>
    <t>Betreuende Berufe oder Tätigkeiten, in Verbindung mit einer Management Qualifizierung</t>
  </si>
  <si>
    <t>Pflegerische  Berufe oderTätigkeiten, in Verbindung mit einer Management Qualifizierung</t>
  </si>
  <si>
    <t>Meister IHK oder Handwerkskammer</t>
  </si>
  <si>
    <t>Sozialarbeiter*in mit Psychotherapeutischer Zusatzausb., in Verbindung mit einer Management Qualifizierung</t>
  </si>
  <si>
    <t>Sozialarbeiter*in mit Psychotherapeutischer Zusatzausb.</t>
  </si>
  <si>
    <t>alte Fachausbildung Betreuung</t>
  </si>
  <si>
    <t>alte Fachausbildung Verpflegung</t>
  </si>
  <si>
    <t>Seminare );</t>
  </si>
  <si>
    <t xml:space="preserve">  dabei die in Spalte H geforderten Unterlagen beifügen;</t>
  </si>
  <si>
    <t>- dann auf die Tabs der jeweiligen Seminare wechseln und den Antrag / die Anträge nach dem vom Landesverbandes festgelegten Prozess stellen,</t>
  </si>
  <si>
    <t>- die verschiedenen Anerkennungsmöglichkeiten prüfen und wenn etwas passt, den Antrag nach dem vom Landesverband festgelegten Prozess stellen,</t>
  </si>
  <si>
    <t xml:space="preserve">  alternativ kann die Liste auch durchgegangen werden, sie ist alphabetisch nach der Vorqualifikation sortiert,</t>
  </si>
  <si>
    <t>Ärzte mit Weiterbildungsermächtigung / Ausbildungsbefugnis</t>
  </si>
  <si>
    <t>Berufliche Aus- und Fortbildungen im Bereich Teamentwicklung und Konfliktmanagement</t>
  </si>
  <si>
    <t>Berufliche Aus- und Fortbildungen im Bereich Vorstands- und Präsidiumsarbeit</t>
  </si>
  <si>
    <t>alte Fachausbildung Sanitätsdienst, mit aktueller Fortbildung</t>
  </si>
  <si>
    <t>alte Fachausbildung Feldkoch</t>
  </si>
  <si>
    <t>Sozial-Pädagogische Berufe</t>
  </si>
  <si>
    <t>Metzger*in</t>
  </si>
  <si>
    <t>Fleischer*in</t>
  </si>
  <si>
    <t>Pflegerische Berufe oder Tätigkeiten</t>
  </si>
  <si>
    <t>Pflegerische Berufe oder Tätigkeiten, in Verbindung mit einer Management Qualifizierung</t>
  </si>
  <si>
    <t>Psycholoische Berufe</t>
  </si>
  <si>
    <t>Theologische Berufe</t>
  </si>
  <si>
    <t>Ärztliche Berufe</t>
  </si>
  <si>
    <t>Studium Rechtswissenschaften</t>
  </si>
  <si>
    <t>Studium Jura, mit 1. Staatsexamen</t>
  </si>
  <si>
    <t xml:space="preserve">Dozent im Gesundheitswesen </t>
  </si>
  <si>
    <t>Praxisanleiter in der Pflege</t>
  </si>
  <si>
    <t>Kann nicht für Erste Hilfe Lehrtätigkeit genutzt werden (gemäß Vertrag mit BG).</t>
  </si>
  <si>
    <t>ggf. mit der Auflage der Vermittlung der Spezifika des DRK-Landesverbandes; Für die Nutzung in der Erste Hilfe Lehrtätigkeit sind die Vorgaben des Vertrages mit der BG zu beachten.</t>
  </si>
  <si>
    <t>EgUG-e-10</t>
  </si>
  <si>
    <t>EgUG-e-11</t>
  </si>
  <si>
    <t>Qualifikation als Lehrkraft oder Dozent</t>
  </si>
  <si>
    <r>
      <t xml:space="preserve">- Die Liste der in der Matrix enthaltenen Seminare steht, alphabetisch nach der Seminarbezeichnung sortiert, im Tab </t>
    </r>
    <r>
      <rPr>
        <i/>
        <sz val="10"/>
        <rFont val="Arial"/>
        <family val="2"/>
      </rPr>
      <t>Seminare</t>
    </r>
    <r>
      <rPr>
        <sz val="10"/>
        <rFont val="Arial"/>
        <family val="2"/>
      </rPr>
      <t xml:space="preserve"> (Link =&gt;</t>
    </r>
  </si>
  <si>
    <t>, Seminare sind übergreifend für alle Gemeinschaften</t>
  </si>
  <si>
    <t>Sofern der im o.g. Curriculum beschriebene Mindestinhalt erfüllt wurde, ggf. mit der Auflage der Vermittlung der Spezifika des Landes-KatS und des DRK-Landesverbandes; ansonsten analog andere Org. im BevSchutz</t>
  </si>
  <si>
    <t>Sofern inhaltlich und zeitlich nahezu identisch oder höherwertig; ggf. mit Anerkennungsprüfung und der Auflage der Vermittlung der Spezifika des Landes-KatS und der DRK-Fachdienste.</t>
  </si>
  <si>
    <t>Sofern inhaltlich und zeitlich nahezu identisch oder höherwertig; ggf. mit Anerkennungsprüfung und der Auflage der Vermittlung der Spezifika des DRK-Landesverbandes; Für die Nutzung in der Erste Hilfe Lehrtätigkeit sind die Vorgaben des Vertrages mit der BG zu beachten.</t>
  </si>
  <si>
    <r>
      <t>Die Anerkennung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ist möglich, wenn die gemachte Erfahrungen dem Umfang der Qualifizierung entsprechen oder höherwertig sind; ggf. mit Prüfung; kann nicht für Erste Hilfe Lehrtätigkeit genutzt werden (gemäß Vertrag mit BG).</t>
    </r>
  </si>
  <si>
    <t>Sofern inhaltlich und zeitlich nahezu identisch oder höherwertig; ggf. mit Anerkennungsprüfung und der Auflage der Vermittlung der Spezifika des Landes-KatS und des DRK-Landesverbandes</t>
  </si>
  <si>
    <t>Nachweis Abschluss und Tätigkeit in den letzten 10 J</t>
  </si>
  <si>
    <t>Nachweis des Abschlusses und des Inhaltes der Qualifizierung, sowie praktischer Führungs-erfahrung</t>
  </si>
  <si>
    <t>Sofern der im o.g. Curriculum beschriebene Mindestinhalt erfüllt wurde, ggf. mit der Auflage der Vermittlung der Spezifika des DRK-Landesverbandes; ansonsten analog andere Org. im BevSchutz</t>
  </si>
  <si>
    <t>Sofern inhaltlich und zeitlich nahezu identisch oder höherwertig; ggf. mit Anerkennungsprüfung und der Auflage der Vermittlung der Spezifika des DRK-Landesverbandes</t>
  </si>
  <si>
    <t>Sofern inhaltlich und zeitlich nahezu identisch oder höherwertig; ggf. mit Anerkennungsprüfung und der Auflage der Vermittlung der Spezifika der Bereitschaften</t>
  </si>
  <si>
    <t>Sofern inhaltlich und zeitlich nahezu identisch oder höherwertig; ggf. mit Anerkennungsprüfung und der Auflage der Vermittlung der Spezifika der Bereitschaften des DRK-Landesverband</t>
  </si>
  <si>
    <t>Da "Leiten von Bereitschaften" DRK / Bereitschafts-spezifische Themen beinhaltet, ist eine Anerkennung von Seminaren anderer Organisationen normalerweise nicht möglich.</t>
  </si>
  <si>
    <t>Da "Leiten von Bereitschaften" DRK / Bereitschafts-spezifische Themen beinhaltet, ist eine Aner- kennung von beruflicher Qualifikation normalerweise nicht möglich.</t>
  </si>
  <si>
    <t>Da "Leiten von Bereitschaften" DRK / Bereitschafts-spezifische Themen beinhaltet, ist eine Anerkennung von Seminaren anderer Stellen normalerweise nicht möglich.</t>
  </si>
  <si>
    <t>Sofern inhaltlich und zeitlich nahezu identisch oder höherwertig; ggf. mit Anerkennungsprüfung und der Auflage der Vermittlung der Spezifika des Landes-KatS und der DRK-Landesverbandes</t>
  </si>
  <si>
    <t>Da das "Rotkreuz-Aufbauseminar" auf das Rotkreuz-Einführungsseminar aufbaut und DRK-typische Themen beinhaltet, ist eine Anerkennung von Seminaren anderer Stellen normalerweise nicht möglich.</t>
  </si>
  <si>
    <t>Da das "Rotkreuz-Aufbauseminar" auf das Rotkreuz-Einführungsseminar aufbaut und DRK-typische Themen beinhaltet, ist eine Anerkennung von Seminaren anderer Organisationen normalerweise nicht möglich.</t>
  </si>
  <si>
    <t>Sofern der im o.g. Curriculum beschriebene Mindestinhalt erfüllt wurde, ggf. mit Auflage der Vermittlung der Spezifika des DRK-Landesverbandes</t>
  </si>
  <si>
    <t>Da das "Rotkreuz-Aufbauseminar" auf das Rotkreuz-Einführungsseminar aufbaut und DRK-typische Themen beinhaltet, ist eine Anerkennung von beruflicher Qualifizierung normalerweise nicht möglich.</t>
  </si>
  <si>
    <t>Sofern inhaltlich und zeitlich nahezu identisch oder höherwertig; ggf. mit Anerkennungsprüfung; ggf. mit der Auflage der Vermittlung der Spezifika des DRK-Landesverbandes</t>
  </si>
  <si>
    <t>Sofern der im o.g. Curriculum beschriebene Mindestinhalt erfüllt wurde, ggf. mit der Auflage der Vermittlung der Spezifika des Landes-KatS und des DRK-Landesverbandes;
ansonsten analog andere Org. im BevSchutz</t>
  </si>
  <si>
    <t>Sofern der im o.g. Curriculum beschriebene Mindestinhalt erfüllt wurde, ggf. mit Auflage der Vermittlung der Spezifika des DRK-Landesverbandes; ansonsten analog andere Org. im BevSchutz</t>
  </si>
  <si>
    <t>Nachweis des Abschlusses und eines erweiterten Führungszeugnisses</t>
  </si>
  <si>
    <t>PflU</t>
  </si>
  <si>
    <t>Modul Pflegeunterstützung</t>
  </si>
  <si>
    <t>Altenpflegehelfer/-in (1-2 Jahre)</t>
  </si>
  <si>
    <t>Schwestern-/Pflegediensthelfer/in</t>
  </si>
  <si>
    <t>PSU-Helfer*in der Feuerwehren</t>
  </si>
  <si>
    <t>Inhaltsähnliche Seminare</t>
  </si>
  <si>
    <t>Berufsbezeichnungen gemäß Bundesagentur für Arbeit</t>
  </si>
  <si>
    <t>Nachweis der Ernennung, sowie der praktischen Führungserfahrung</t>
  </si>
  <si>
    <t>Nachweis des Abschlusses, sowie der praktischer Führungserfahrung</t>
  </si>
  <si>
    <t>Nachweis des Abschlusses und des Inhaltes der Qualifizierung, sowie der praktischen Führungserfahrung</t>
  </si>
  <si>
    <t>Nachweis des Abschlusses und des Inhaltes der Qualifizierung, sowie praktischer der Führungserfahrung</t>
  </si>
  <si>
    <t>PSNVE-c-2</t>
  </si>
  <si>
    <t>PflU-e-1</t>
  </si>
  <si>
    <t>Pflegefachperson oder Pflegefachfrau oder Pflegefachmann</t>
  </si>
  <si>
    <t>Altenpflegefachperson oder Altenpfleger*in</t>
  </si>
  <si>
    <t>Gesundheits- und Kinderkranken- pflegefachperson oder Gesundheits- und Kinderkrankenpfleger*in</t>
  </si>
  <si>
    <t>Nachweis des Abschlusses der Qualifizierung</t>
  </si>
  <si>
    <t>Pflegeassistent/-in (1-2 Jahre)</t>
  </si>
  <si>
    <t>Gesundheits- und Krankenpflege- helfer*in (1-2 Jahre)</t>
  </si>
  <si>
    <t>PflU-e-4</t>
  </si>
  <si>
    <t>PflU-e-5</t>
  </si>
  <si>
    <t>PflU-e-6</t>
  </si>
  <si>
    <t>PflU-e-8</t>
  </si>
  <si>
    <t>Nachweis der Inhalte der Qualifizierung</t>
  </si>
  <si>
    <t>Helfer in der Pflege (HIP)</t>
  </si>
  <si>
    <t>Schwesternhelferin</t>
  </si>
  <si>
    <t>PflU-h-2</t>
  </si>
  <si>
    <t>PflU-h-3</t>
  </si>
  <si>
    <t>Qualifikation );</t>
  </si>
  <si>
    <t>- durch die genehmigende Stelle/Person sind die Vorgaben in Spalte H zu beachten.</t>
  </si>
  <si>
    <r>
      <t xml:space="preserve">- Die Datenbank der in der Matrix berücksichtigten Qualifikationen / Kompetenzen kann im Tab </t>
    </r>
    <r>
      <rPr>
        <i/>
        <sz val="10"/>
        <rFont val="Arial"/>
        <family val="2"/>
      </rPr>
      <t>Qualifikation</t>
    </r>
    <r>
      <rPr>
        <sz val="10"/>
        <rFont val="Arial"/>
        <family val="2"/>
      </rPr>
      <t xml:space="preserve"> ausgewertet werden (Link =&gt;</t>
    </r>
  </si>
  <si>
    <r>
      <t xml:space="preserve">- normalerweise sind alle Vor-Qualifikationen eingeblendet, über den Filter( [V] oben rechts) im Feld </t>
    </r>
    <r>
      <rPr>
        <i/>
        <sz val="10"/>
        <rFont val="Arial"/>
        <family val="2"/>
      </rPr>
      <t>Vorqualifikation</t>
    </r>
    <r>
      <rPr>
        <sz val="10"/>
        <rFont val="Arial"/>
        <family val="2"/>
      </rPr>
      <t xml:space="preserve"> kann der gewünschte Eintrag selektiert werden,</t>
    </r>
  </si>
  <si>
    <r>
      <t xml:space="preserve">- wenn Einträge vorhanden sind erscheint eine Liste aller spezifischen Anerkennungsmöglichkeiten, unter </t>
    </r>
    <r>
      <rPr>
        <i/>
        <sz val="10"/>
        <rFont val="Arial"/>
        <family val="2"/>
      </rPr>
      <t xml:space="preserve">Verweis </t>
    </r>
    <r>
      <rPr>
        <sz val="10"/>
        <rFont val="Arial"/>
        <family val="2"/>
      </rPr>
      <t>sind Tab, Kategorie und Unterkategorie aufgeführt;</t>
    </r>
  </si>
  <si>
    <t>- Eine bearbeitbare Kopie wird bei Fortschreibung der Bundesmatrix an die Landesbereitschaftsleitungen übergeben (= aktuelles Excel-Format).</t>
  </si>
  <si>
    <t>- Wenn in einem Landesverband Änderungsbedarf festgestellt wird, bitte einen Antrag über die Landesbereitschaftsleitung an die unten stehende eMail-Adresse senden.</t>
  </si>
  <si>
    <t>- Die eMail-Kontaktadresse für Anträge und die Beratung bei der Impementierung in den Landesverbänden = Anerkennungsmatrix@DRK.de</t>
  </si>
  <si>
    <t>- Anfragen zur Anerkennung sind immer an den Landesverband zur richten, im Zweifelsfall an die Landesbereitschaftsleitung.</t>
  </si>
  <si>
    <t>Änderungen in der vorliegenden Version</t>
  </si>
  <si>
    <t>Der Bundesausschuss beschließt die Versionen, bei redaktionellen Änderungen kann das Gremium Anerkennungsmatrix Revisionen vornehmen.</t>
  </si>
  <si>
    <t>Die Qualifikation "PSU-Helfer*in der Feuerwehren" wird für das Seminar PSNVE zusätzlich anerkannt.</t>
  </si>
  <si>
    <r>
      <t xml:space="preserve">Gesundheits- und Kinderkranken- pflegefachperson oder Gesundheits- und Kinderkrankenpfleger*in
</t>
    </r>
    <r>
      <rPr>
        <sz val="10"/>
        <rFont val="Arial Narrow"/>
        <family val="2"/>
      </rPr>
      <t>(früher Kinderkrankenschwester / -pfleger)</t>
    </r>
  </si>
  <si>
    <r>
      <t xml:space="preserve">Pflegefachperson oder Pflegefachfrau oder Pflegefachmann 
</t>
    </r>
    <r>
      <rPr>
        <sz val="10"/>
        <rFont val="Arial Narrow"/>
        <family val="2"/>
      </rPr>
      <t>(früher Krankenschwester / Krankenpfleger oder Gesundheits- und Krankenpfleger*in)</t>
    </r>
  </si>
  <si>
    <r>
      <t xml:space="preserve">Pflegeassistent/-in </t>
    </r>
    <r>
      <rPr>
        <sz val="10"/>
        <rFont val="Arial Narrow"/>
        <family val="2"/>
      </rPr>
      <t>(1-2 Jahre)</t>
    </r>
  </si>
  <si>
    <r>
      <t xml:space="preserve">Altenpflegehelfer/-in </t>
    </r>
    <r>
      <rPr>
        <sz val="10"/>
        <rFont val="Arial Narrow"/>
        <family val="2"/>
      </rPr>
      <t>(1-2 Jahre)</t>
    </r>
  </si>
  <si>
    <r>
      <t>Gesundheits- und Krankenpflege- helfer*in</t>
    </r>
    <r>
      <rPr>
        <sz val="10"/>
        <rFont val="Arial Narrow"/>
        <family val="2"/>
      </rPr>
      <t xml:space="preserve"> (1-2 Jahre)</t>
    </r>
  </si>
  <si>
    <r>
      <t xml:space="preserve">Pflegefachperson oder Pflegefachfrau oder Pflegefachmann </t>
    </r>
    <r>
      <rPr>
        <sz val="10"/>
        <rFont val="Arial Narrow"/>
        <family val="2"/>
      </rPr>
      <t xml:space="preserve">
(früher Krankenschwester / Krankenpfleger oder Gesundheits- und Krankenpfleger*in)</t>
    </r>
  </si>
  <si>
    <t>AED</t>
  </si>
  <si>
    <t>EgUg</t>
  </si>
  <si>
    <t>GFü</t>
  </si>
  <si>
    <t>PSNVE</t>
  </si>
  <si>
    <t>ZFü</t>
  </si>
  <si>
    <t>für 2026 - Fortschreibung Matrix</t>
  </si>
  <si>
    <t>Update EgUG, wgn neuer Version</t>
  </si>
  <si>
    <t>Einbindung Qualifikation für Servicestellen Ehrenamt</t>
  </si>
  <si>
    <t>Version: 9</t>
  </si>
  <si>
    <t>PSNVB</t>
  </si>
  <si>
    <t>PSNV</t>
  </si>
  <si>
    <t>Notfallsanitäter (3 J) (auch bei Ergänzungsprüfung)</t>
  </si>
  <si>
    <t>Sozialpädagoge*in mit Psychotherapeutischer Zusatzausb.</t>
  </si>
  <si>
    <t>kollegialer Anprechpartner KAP</t>
  </si>
  <si>
    <t>Chirurg.-Technische*r Assistent*in (CTA)</t>
  </si>
  <si>
    <t>CBRN Grundausbildung</t>
  </si>
  <si>
    <t>PAStG</t>
  </si>
  <si>
    <t>Personenauskunft Grundausbildung</t>
  </si>
  <si>
    <t>PAStF</t>
  </si>
  <si>
    <t>Personenauskunft Fachausbildung</t>
  </si>
  <si>
    <t>Personenauskunft</t>
  </si>
  <si>
    <t>Das Aufgabengebiet Personenauskunft beinhaltet DRK spezifische Themen und Aufgabenstellungen, eine Anerkennung von Seminaren anderer Organisationen ist normalerweise nicht möglich.</t>
  </si>
  <si>
    <t>Operative Mitwirkung in einer Dienststelle des DRK-Suchdienstes</t>
  </si>
  <si>
    <t>Alte Suchdienst Einweisung (8 UE)</t>
  </si>
  <si>
    <t>VFü</t>
  </si>
  <si>
    <t>Notfallsanitäter (3 J) (auch mit Ergänzungsprüfung)</t>
  </si>
  <si>
    <t>Curriculum von 2018, Lehr-Lern-Unterlagen 2020</t>
  </si>
  <si>
    <r>
      <t>Die Anerkennung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ist möglich, wenn die Qualifizierung entsprechen oder höherwertig ist. Einweisung in DRK Lehr-Lern-Unterlage erforderlich. </t>
    </r>
  </si>
  <si>
    <t>Lehr-Lern-Unterlage von 2018 (aus SozBt Curriculum 2018 ausgegleidert)</t>
  </si>
  <si>
    <r>
      <t xml:space="preserve">altes Seminar Grundlagen PSNV </t>
    </r>
    <r>
      <rPr>
        <sz val="10"/>
        <rFont val="Arial Narrow"/>
        <family val="2"/>
      </rPr>
      <t>(16UE)</t>
    </r>
  </si>
  <si>
    <t>Curriculum von 2024</t>
  </si>
  <si>
    <t>Nachweis des Abschlusses, des Inhaltes der Qualifizierung und für den Einsatz eines erweiterten Führungszeugnisses</t>
  </si>
  <si>
    <t>Nachweis der Anerkennung und für den Einsatz eines erweiterten Führungszeugnisses</t>
  </si>
  <si>
    <t>Lehr-Lern-Unterlage von 2018 (Modul 1)</t>
  </si>
  <si>
    <t>Mindeststandards für die Ausbildung in der Psychosozialen Akuthilfe (2021)</t>
  </si>
  <si>
    <t>Nachweis des Abschlusses, des Inhaltes der Qualifizierung</t>
  </si>
  <si>
    <t xml:space="preserve">Nachweis des Abschlusses, des Inhaltes der Qualifizierung </t>
  </si>
  <si>
    <t xml:space="preserve">Detailierter Nachweis der gemachten Praxiserfahrungen </t>
  </si>
  <si>
    <t xml:space="preserve">Nachweis des Abschlusses </t>
  </si>
  <si>
    <t>Alte Suchdienst Fachausbildung (32UE)</t>
  </si>
  <si>
    <t>Curriculum von 2024 (Lehr-Lern-Unterlagen von 2024 = SANbox)</t>
  </si>
  <si>
    <t>analog Curriculum der BABZ</t>
  </si>
  <si>
    <t>Bundeswehr:Unteroffiziere o.P und m.P. sowie Offiziere mit Befähigungs-nachweis bzw. Dokument mit Ausbildungs-/Tätigkeitsnummer und Ausbildungs-/Tätigkeitsbezeichnung</t>
  </si>
  <si>
    <t>Bundeswehr: Offiziere mit Befähigungsnachweis bzw. Dokument mit Ausbildungs-/Tätigkeitsnummer und Ausbildungs-/Tätigkeitsbez.</t>
  </si>
  <si>
    <r>
      <t>Die Anerkennung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ist möglich, wenn die Qualifizierung entsprechen oder höherwertig ist. Einweisung in SAN-Box ist erforderlich</t>
    </r>
  </si>
  <si>
    <t>Stand 16. Mrz 2025</t>
  </si>
  <si>
    <t>Revision = 1</t>
  </si>
  <si>
    <t>Stand: 12. März 2022</t>
  </si>
  <si>
    <t>Stand: 16. Mrz 2025</t>
  </si>
  <si>
    <t>Stand: 17. März 2024</t>
  </si>
  <si>
    <t>Curriculum von 2016, Lehr-Lern-Unterlagen 2017</t>
  </si>
  <si>
    <t>Curriculum von 2018, Lehr-Lern-Unterlagen 2020 (ohne Thema "Grundlagen PSNV" siehe GPSNV)</t>
  </si>
  <si>
    <t>Curriculum 2024; Lehr-Lern-Unterlagen von 2025</t>
  </si>
  <si>
    <t>Curriculum von 2023, Lehr-Lern-Unterlagen 2023 (optionales Ausbildungsmodul)</t>
  </si>
  <si>
    <t>Lehr-Lern-Unterlagen von 2015</t>
  </si>
  <si>
    <t>Curicculum von 2024</t>
  </si>
  <si>
    <t>Alle Blätter sind in der verteilten Arbeitsversion ohne Passwort geschützt</t>
  </si>
  <si>
    <t>siehe Beschlussvorlage BAdB 15.- 16. Mrz 2025</t>
  </si>
  <si>
    <t>Anpassung für neues GFü-Curriculum</t>
  </si>
  <si>
    <t>in Zuständigkeit K-Beauftragte, keine bundeseinheitliche LLU vorhanden</t>
  </si>
  <si>
    <t>- dort ist in der Spalte B das Seminar-Kürzel zu finden, dieses ist auch die Tab-Bezeichnung des Seminars, diesen Tab suchen und auf das Seminar-Blatt wechseln;</t>
  </si>
  <si>
    <t>CBRN Seminare nach BBK Curriculum</t>
  </si>
  <si>
    <t>CBRN-h-2</t>
  </si>
  <si>
    <t>Lehrberechtigung nach BBK CBRN Curriculum</t>
  </si>
  <si>
    <t>CBRN Grundausbildung - Lehrkraft</t>
  </si>
  <si>
    <t>CBRN-I-1</t>
  </si>
  <si>
    <t>Bundeswehr Offiziere mit nachgewiesener Führungspraxsis</t>
  </si>
  <si>
    <t>Bundeswehr Unteroffiziere (o.P. und m.P.) und Offiziere mit nachgewiesener Führungspraxsis</t>
  </si>
  <si>
    <t>alte Fachausbildung Suchdienst</t>
  </si>
  <si>
    <t>Nachweis der Mitwirkung</t>
  </si>
  <si>
    <t>PAStF-h-2</t>
  </si>
  <si>
    <t>PAStF-e-1</t>
  </si>
  <si>
    <t>PAStG-e-1</t>
  </si>
  <si>
    <t>PAStG-h-3</t>
  </si>
  <si>
    <t>DRK Suchdient Operative Mitwirkung in einer Dienststelle</t>
  </si>
  <si>
    <t>VFü-d-1</t>
  </si>
  <si>
    <t>GFü-d-1</t>
  </si>
  <si>
    <t>ZFü-d-1</t>
  </si>
  <si>
    <t>GFü-h-2</t>
  </si>
  <si>
    <t>ZFü-h-2</t>
  </si>
  <si>
    <t>VFü-h-2</t>
  </si>
  <si>
    <t>ZFü-h-3</t>
  </si>
  <si>
    <t>GFü-d-2</t>
  </si>
  <si>
    <t>VFü-d-2</t>
  </si>
  <si>
    <t>ZFü-d-2</t>
  </si>
  <si>
    <t>GFü-e-1</t>
  </si>
  <si>
    <t>VFü-e-1</t>
  </si>
  <si>
    <t>ZFü-e-1</t>
  </si>
  <si>
    <t>GFü-h-3</t>
  </si>
  <si>
    <t>VFü-h-3</t>
  </si>
  <si>
    <t>Polizeibeamte mit nachgewiesener Führungspraxsis</t>
  </si>
  <si>
    <t>alte Suchdienst Einweisung (8 UE)</t>
  </si>
  <si>
    <t xml:space="preserve">alte PSNV-1 Modul </t>
  </si>
  <si>
    <t>Kollegialer Anprechpartner -KAP</t>
  </si>
  <si>
    <t>Curicculum (im Moment in Überarbeitung)</t>
  </si>
  <si>
    <t>Gemäß DRK-Curriculum von 2011 (im Moment in Überareitung)</t>
  </si>
  <si>
    <t>Curriculum (in Arbeitshilfe); Ausbildungsordnung von 2019</t>
  </si>
  <si>
    <t>Curriculum von 2018, Lehr-Lern-Unterlagen 2021</t>
  </si>
  <si>
    <t>Einsatzkräfte Grundausbildung - SAN</t>
  </si>
  <si>
    <t>LV Sonderegelungen aufgrund landesrechtlicher Vorgaben (müssen an Bundesverband gemeldet werden)</t>
  </si>
  <si>
    <t>Lehr-Lern-Unterlagen von 2021; zuständig Sanität</t>
  </si>
  <si>
    <t>Lehr-Lern-Unterlagen von 2011 (damals noch Helfer-Grund-Ausbildung); zuständig Betreuung</t>
  </si>
  <si>
    <t>Lehr-Lern-Unterlagen von 2012 (damals noch Helfer-Grund-Ausbildung); zuständig Technik</t>
  </si>
  <si>
    <t>Lehr-Lern-Unterlagen von 2011 (damals noch Helfer-Grund-Ausbildung), zuständig QLF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</si>
</sst>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38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sz val="28"/>
      <name val="Arial"/>
      <family val="2"/>
    </font>
    <font>
      <sz val="4"/>
      <name val="Arial"/>
      <family val="2"/>
    </font>
    <font>
      <sz val="10"/>
      <name val="Arial Narrow"/>
      <family val="2"/>
    </font>
    <font>
      <sz val="8"/>
      <color rgb="FFFF0000"/>
      <name val="Arial"/>
      <family val="2"/>
    </font>
    <font>
      <sz val="8"/>
      <name val="Arial Narrow"/>
      <family val="2"/>
    </font>
    <font>
      <i/>
      <sz val="10"/>
      <name val="Arial"/>
      <family val="2"/>
    </font>
    <font>
      <sz val="10"/>
      <name val="Arial Black"/>
      <family val="2"/>
    </font>
    <font>
      <b/>
      <sz val="10"/>
      <name val="Arial Black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trike/>
      <sz val="8"/>
      <name val="Arial"/>
      <family val="2"/>
    </font>
    <font>
      <b/>
      <sz val="4"/>
      <color rgb="FF0070C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4"/>
      <name val="Arial"/>
      <family val="2"/>
    </font>
    <font>
      <b/>
      <sz val="10"/>
      <name val="Arial Narrow"/>
      <family val="2"/>
    </font>
    <font>
      <sz val="10"/>
      <color theme="8"/>
      <name val="Arial"/>
      <family val="2"/>
    </font>
    <font>
      <sz val="8"/>
      <name val="Arial"/>
    </font>
    <font>
      <sz val="10"/>
      <name val="Aptos Narrow"/>
      <family val="2"/>
    </font>
    <font>
      <sz val="8"/>
      <name val="Aptos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3F3F3"/>
      </patternFill>
    </fill>
    <fill>
      <patternFill patternType="solid">
        <fgColor rgb="FFCCFFCC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rgb="FF66FF66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rgb="FF000000"/>
      </top>
      <bottom style="hair">
        <color auto="1"/>
      </bottom>
      <diagonal/>
    </border>
    <border>
      <left style="thin">
        <color rgb="FF000000"/>
      </left>
      <right/>
      <top/>
      <bottom style="hair">
        <color auto="1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thin">
        <color auto="1"/>
      </top>
      <bottom style="hair">
        <color auto="1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rgb="FF000000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rgb="FF000000"/>
      </left>
      <right/>
      <top style="hair">
        <color auto="1"/>
      </top>
      <bottom style="thin">
        <color auto="1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auto="1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hair">
        <color auto="1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/>
      <top style="thin">
        <color rgb="FF000000"/>
      </top>
      <bottom style="hair">
        <color auto="1"/>
      </bottom>
      <diagonal/>
    </border>
    <border>
      <left style="thin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indexed="64"/>
      </top>
      <bottom/>
      <diagonal/>
    </border>
    <border>
      <left style="thin">
        <color rgb="FF000000"/>
      </left>
      <right style="hair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hair">
        <color rgb="FF000000"/>
      </left>
      <right/>
      <top style="thin">
        <color auto="1"/>
      </top>
      <bottom/>
      <diagonal/>
    </border>
    <border>
      <left style="hair">
        <color rgb="FF000000"/>
      </left>
      <right/>
      <top style="hair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rgb="FF000000"/>
      </left>
      <right/>
      <top style="hair">
        <color auto="1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auto="1"/>
      </bottom>
      <diagonal/>
    </border>
    <border>
      <left style="thin">
        <color rgb="FF000000"/>
      </left>
      <right/>
      <top style="hair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auto="1"/>
      </bottom>
      <diagonal/>
    </border>
    <border>
      <left/>
      <right/>
      <top style="hair">
        <color auto="1"/>
      </top>
      <bottom style="hair">
        <color rgb="FF000000"/>
      </bottom>
      <diagonal/>
    </border>
    <border>
      <left style="thin">
        <color rgb="FF000000"/>
      </left>
      <right/>
      <top style="hair">
        <color auto="1"/>
      </top>
      <bottom style="hair">
        <color rgb="FF000000"/>
      </bottom>
      <diagonal/>
    </border>
    <border>
      <left style="hair">
        <color rgb="FF000000"/>
      </left>
      <right/>
      <top style="hair">
        <color auto="1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medium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auto="1"/>
      </top>
      <bottom style="hair">
        <color rgb="FF000000"/>
      </bottom>
      <diagonal/>
    </border>
  </borders>
  <cellStyleXfs count="3">
    <xf numFmtId="0" fontId="0" fillId="0" borderId="0"/>
    <xf numFmtId="0" fontId="2" fillId="0" borderId="0"/>
    <xf numFmtId="0" fontId="23" fillId="0" borderId="0" applyNumberFormat="0" applyFill="0" applyBorder="0" applyAlignment="0" applyProtection="0"/>
  </cellStyleXfs>
  <cellXfs count="874">
    <xf numFmtId="0" fontId="0" fillId="0" borderId="0" xfId="0"/>
    <xf numFmtId="0" fontId="3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18" borderId="30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16" borderId="30" xfId="0" applyFont="1" applyFill="1" applyBorder="1" applyAlignment="1">
      <alignment vertical="center"/>
    </xf>
    <xf numFmtId="0" fontId="1" fillId="14" borderId="30" xfId="0" applyFont="1" applyFill="1" applyBorder="1" applyAlignment="1">
      <alignment vertical="center"/>
    </xf>
    <xf numFmtId="0" fontId="1" fillId="15" borderId="30" xfId="0" applyFont="1" applyFill="1" applyBorder="1" applyAlignment="1">
      <alignment vertical="center"/>
    </xf>
    <xf numFmtId="0" fontId="1" fillId="11" borderId="30" xfId="0" applyFont="1" applyFill="1" applyBorder="1" applyAlignment="1">
      <alignment vertical="center"/>
    </xf>
    <xf numFmtId="0" fontId="10" fillId="10" borderId="30" xfId="0" applyFont="1" applyFill="1" applyBorder="1" applyAlignment="1">
      <alignment vertical="center"/>
    </xf>
    <xf numFmtId="0" fontId="1" fillId="12" borderId="30" xfId="0" applyFont="1" applyFill="1" applyBorder="1" applyAlignment="1">
      <alignment vertical="center"/>
    </xf>
    <xf numFmtId="0" fontId="10" fillId="13" borderId="30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7" fillId="19" borderId="0" xfId="0" applyFont="1" applyFill="1" applyAlignment="1">
      <alignment horizontal="left" vertical="center"/>
    </xf>
    <xf numFmtId="0" fontId="4" fillId="18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0" borderId="0" xfId="0" applyFont="1" applyFill="1" applyAlignment="1">
      <alignment vertical="center"/>
    </xf>
    <xf numFmtId="0" fontId="4" fillId="8" borderId="2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>
      <alignment horizontal="left" vertical="center" wrapText="1"/>
    </xf>
    <xf numFmtId="0" fontId="11" fillId="0" borderId="0" xfId="0" applyFont="1"/>
    <xf numFmtId="15" fontId="1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17" borderId="0" xfId="0" applyFont="1" applyFill="1" applyAlignment="1">
      <alignment horizontal="left" vertical="center"/>
    </xf>
    <xf numFmtId="0" fontId="1" fillId="17" borderId="0" xfId="0" applyFont="1" applyFill="1" applyAlignment="1">
      <alignment horizontal="left"/>
    </xf>
    <xf numFmtId="0" fontId="1" fillId="17" borderId="0" xfId="0" applyFont="1" applyFill="1"/>
    <xf numFmtId="0" fontId="1" fillId="17" borderId="0" xfId="0" applyFont="1" applyFill="1" applyAlignment="1">
      <alignment vertical="center"/>
    </xf>
    <xf numFmtId="0" fontId="1" fillId="17" borderId="0" xfId="0" applyFont="1" applyFill="1" applyAlignment="1">
      <alignment horizontal="center" vertical="center"/>
    </xf>
    <xf numFmtId="0" fontId="1" fillId="17" borderId="0" xfId="0" applyFont="1" applyFill="1" applyAlignment="1">
      <alignment vertical="top"/>
    </xf>
    <xf numFmtId="0" fontId="1" fillId="0" borderId="30" xfId="0" applyFont="1" applyBorder="1" applyAlignment="1">
      <alignment vertical="center"/>
    </xf>
    <xf numFmtId="0" fontId="8" fillId="17" borderId="30" xfId="0" applyFont="1" applyFill="1" applyBorder="1" applyAlignment="1">
      <alignment vertical="center"/>
    </xf>
    <xf numFmtId="0" fontId="15" fillId="3" borderId="25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0" borderId="0" xfId="0" applyFont="1"/>
    <xf numFmtId="0" fontId="1" fillId="18" borderId="0" xfId="0" applyFont="1" applyFill="1" applyAlignment="1">
      <alignment vertical="center"/>
    </xf>
    <xf numFmtId="0" fontId="8" fillId="3" borderId="53" xfId="0" applyFont="1" applyFill="1" applyBorder="1" applyAlignment="1">
      <alignment vertical="center"/>
    </xf>
    <xf numFmtId="0" fontId="4" fillId="4" borderId="56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1" fillId="3" borderId="56" xfId="0" applyFont="1" applyFill="1" applyBorder="1"/>
    <xf numFmtId="0" fontId="1" fillId="3" borderId="5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4" fillId="19" borderId="18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3" borderId="49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0" fontId="13" fillId="0" borderId="0" xfId="0" applyFont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" fillId="0" borderId="31" xfId="0" applyFont="1" applyBorder="1"/>
    <xf numFmtId="0" fontId="18" fillId="0" borderId="0" xfId="0" applyFont="1" applyAlignment="1">
      <alignment horizontal="left" vertical="center"/>
    </xf>
    <xf numFmtId="0" fontId="4" fillId="21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9" fillId="0" borderId="57" xfId="0" applyFont="1" applyBorder="1" applyAlignment="1">
      <alignment vertical="center"/>
    </xf>
    <xf numFmtId="0" fontId="4" fillId="4" borderId="57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" fillId="3" borderId="57" xfId="0" applyFont="1" applyFill="1" applyBorder="1"/>
    <xf numFmtId="0" fontId="19" fillId="0" borderId="56" xfId="0" applyFont="1" applyBorder="1" applyAlignment="1">
      <alignment vertical="center"/>
    </xf>
    <xf numFmtId="0" fontId="1" fillId="4" borderId="54" xfId="0" applyFont="1" applyFill="1" applyBorder="1" applyAlignment="1">
      <alignment vertical="center" wrapText="1"/>
    </xf>
    <xf numFmtId="0" fontId="4" fillId="22" borderId="68" xfId="0" applyFont="1" applyFill="1" applyBorder="1" applyAlignment="1">
      <alignment horizontal="center" vertical="center"/>
    </xf>
    <xf numFmtId="0" fontId="4" fillId="21" borderId="58" xfId="0" applyFont="1" applyFill="1" applyBorder="1" applyAlignment="1">
      <alignment horizontal="left" vertical="center" wrapText="1"/>
    </xf>
    <xf numFmtId="0" fontId="1" fillId="3" borderId="77" xfId="0" applyFont="1" applyFill="1" applyBorder="1" applyAlignment="1">
      <alignment horizontal="left" vertical="top"/>
    </xf>
    <xf numFmtId="0" fontId="4" fillId="19" borderId="62" xfId="0" applyFont="1" applyFill="1" applyBorder="1" applyAlignment="1">
      <alignment horizontal="left" vertical="center" wrapText="1"/>
    </xf>
    <xf numFmtId="0" fontId="1" fillId="17" borderId="30" xfId="0" applyFont="1" applyFill="1" applyBorder="1" applyAlignment="1">
      <alignment vertical="center"/>
    </xf>
    <xf numFmtId="0" fontId="1" fillId="3" borderId="53" xfId="0" applyFont="1" applyFill="1" applyBorder="1" applyAlignment="1">
      <alignment vertical="center"/>
    </xf>
    <xf numFmtId="0" fontId="5" fillId="3" borderId="49" xfId="0" applyFont="1" applyFill="1" applyBorder="1" applyAlignment="1">
      <alignment horizontal="right" vertical="center"/>
    </xf>
    <xf numFmtId="164" fontId="6" fillId="18" borderId="0" xfId="0" applyNumberFormat="1" applyFont="1" applyFill="1" applyAlignment="1">
      <alignment horizontal="center" vertical="center"/>
    </xf>
    <xf numFmtId="0" fontId="19" fillId="18" borderId="0" xfId="0" applyFont="1" applyFill="1" applyAlignment="1">
      <alignment horizontal="center" vertical="center"/>
    </xf>
    <xf numFmtId="0" fontId="5" fillId="18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 wrapText="1"/>
    </xf>
    <xf numFmtId="0" fontId="4" fillId="23" borderId="17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top" wrapText="1"/>
    </xf>
    <xf numFmtId="0" fontId="1" fillId="7" borderId="19" xfId="0" applyFont="1" applyFill="1" applyBorder="1" applyAlignment="1">
      <alignment vertical="top" wrapText="1"/>
    </xf>
    <xf numFmtId="0" fontId="1" fillId="7" borderId="71" xfId="0" applyFont="1" applyFill="1" applyBorder="1" applyAlignment="1">
      <alignment vertical="top" wrapText="1"/>
    </xf>
    <xf numFmtId="0" fontId="4" fillId="21" borderId="1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7" borderId="19" xfId="0" applyFont="1" applyFill="1" applyBorder="1" applyAlignment="1">
      <alignment horizontal="left" vertical="top" wrapText="1"/>
    </xf>
    <xf numFmtId="0" fontId="1" fillId="7" borderId="71" xfId="0" applyFont="1" applyFill="1" applyBorder="1" applyAlignment="1">
      <alignment horizontal="left" vertical="top" wrapText="1"/>
    </xf>
    <xf numFmtId="0" fontId="4" fillId="22" borderId="64" xfId="0" applyFont="1" applyFill="1" applyBorder="1" applyAlignment="1">
      <alignment horizontal="center" vertical="center"/>
    </xf>
    <xf numFmtId="0" fontId="19" fillId="0" borderId="69" xfId="0" applyFont="1" applyBorder="1" applyAlignment="1">
      <alignment vertical="center"/>
    </xf>
    <xf numFmtId="0" fontId="1" fillId="3" borderId="59" xfId="0" applyFont="1" applyFill="1" applyBorder="1" applyAlignment="1">
      <alignment horizontal="center" vertical="center"/>
    </xf>
    <xf numFmtId="0" fontId="4" fillId="21" borderId="76" xfId="0" applyFont="1" applyFill="1" applyBorder="1" applyAlignment="1">
      <alignment horizontal="left" vertical="center" wrapText="1"/>
    </xf>
    <xf numFmtId="0" fontId="7" fillId="24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164" fontId="14" fillId="3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4" fillId="3" borderId="0" xfId="0" applyFont="1" applyFill="1"/>
    <xf numFmtId="0" fontId="1" fillId="2" borderId="0" xfId="0" applyFont="1" applyFill="1" applyAlignment="1">
      <alignment vertical="center"/>
    </xf>
    <xf numFmtId="0" fontId="4" fillId="17" borderId="52" xfId="0" applyFont="1" applyFill="1" applyBorder="1" applyAlignment="1">
      <alignment vertical="center" wrapText="1"/>
    </xf>
    <xf numFmtId="0" fontId="4" fillId="17" borderId="70" xfId="0" applyFont="1" applyFill="1" applyBorder="1" applyAlignment="1">
      <alignment vertical="center" wrapText="1"/>
    </xf>
    <xf numFmtId="0" fontId="1" fillId="22" borderId="50" xfId="0" applyFont="1" applyFill="1" applyBorder="1" applyAlignment="1">
      <alignment vertical="center"/>
    </xf>
    <xf numFmtId="0" fontId="1" fillId="22" borderId="54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4" fillId="8" borderId="8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3" borderId="86" xfId="0" applyFont="1" applyFill="1" applyBorder="1" applyAlignment="1">
      <alignment horizontal="center" vertical="center" wrapText="1"/>
    </xf>
    <xf numFmtId="0" fontId="4" fillId="8" borderId="83" xfId="0" applyFont="1" applyFill="1" applyBorder="1" applyAlignment="1">
      <alignment vertical="center" wrapText="1"/>
    </xf>
    <xf numFmtId="0" fontId="4" fillId="17" borderId="3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42" xfId="0" applyFont="1" applyFill="1" applyBorder="1" applyAlignment="1">
      <alignment vertical="center"/>
    </xf>
    <xf numFmtId="0" fontId="1" fillId="3" borderId="25" xfId="0" applyFont="1" applyFill="1" applyBorder="1" applyAlignment="1">
      <alignment horizontal="left" vertical="top"/>
    </xf>
    <xf numFmtId="0" fontId="1" fillId="6" borderId="45" xfId="0" applyFont="1" applyFill="1" applyBorder="1" applyAlignment="1">
      <alignment vertical="top"/>
    </xf>
    <xf numFmtId="0" fontId="1" fillId="6" borderId="45" xfId="0" applyFont="1" applyFill="1" applyBorder="1" applyAlignment="1">
      <alignment horizontal="left" vertical="top"/>
    </xf>
    <xf numFmtId="0" fontId="5" fillId="3" borderId="0" xfId="0" applyFont="1" applyFill="1" applyAlignment="1">
      <alignment vertical="center"/>
    </xf>
    <xf numFmtId="0" fontId="4" fillId="19" borderId="84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8" borderId="40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vertical="center" wrapText="1"/>
    </xf>
    <xf numFmtId="0" fontId="4" fillId="8" borderId="48" xfId="0" applyFont="1" applyFill="1" applyBorder="1" applyAlignment="1">
      <alignment horizontal="left" vertical="center" wrapText="1"/>
    </xf>
    <xf numFmtId="0" fontId="4" fillId="8" borderId="46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7" borderId="19" xfId="0" applyFont="1" applyFill="1" applyBorder="1" applyAlignment="1">
      <alignment vertical="center" wrapText="1"/>
    </xf>
    <xf numFmtId="0" fontId="1" fillId="7" borderId="71" xfId="0" applyFont="1" applyFill="1" applyBorder="1" applyAlignment="1">
      <alignment vertical="center" wrapText="1"/>
    </xf>
    <xf numFmtId="0" fontId="1" fillId="7" borderId="71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1" borderId="16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4" fillId="21" borderId="9" xfId="0" applyFont="1" applyFill="1" applyBorder="1" applyAlignment="1">
      <alignment vertical="center"/>
    </xf>
    <xf numFmtId="0" fontId="4" fillId="21" borderId="40" xfId="0" applyFont="1" applyFill="1" applyBorder="1" applyAlignment="1">
      <alignment vertical="center" wrapText="1"/>
    </xf>
    <xf numFmtId="0" fontId="4" fillId="8" borderId="89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vertical="center" wrapText="1"/>
    </xf>
    <xf numFmtId="0" fontId="1" fillId="7" borderId="71" xfId="0" applyFont="1" applyFill="1" applyBorder="1" applyAlignment="1">
      <alignment horizontal="left" vertical="center"/>
    </xf>
    <xf numFmtId="0" fontId="4" fillId="7" borderId="19" xfId="0" applyFont="1" applyFill="1" applyBorder="1" applyAlignment="1">
      <alignment horizontal="center" vertical="center" wrapText="1"/>
    </xf>
    <xf numFmtId="0" fontId="4" fillId="8" borderId="85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8" borderId="39" xfId="0" applyFont="1" applyFill="1" applyBorder="1" applyAlignment="1">
      <alignment vertical="center" wrapText="1"/>
    </xf>
    <xf numFmtId="0" fontId="4" fillId="8" borderId="38" xfId="0" applyFont="1" applyFill="1" applyBorder="1" applyAlignment="1">
      <alignment vertical="center" wrapText="1"/>
    </xf>
    <xf numFmtId="0" fontId="4" fillId="8" borderId="66" xfId="0" applyFont="1" applyFill="1" applyBorder="1" applyAlignment="1">
      <alignment horizontal="left" vertical="center"/>
    </xf>
    <xf numFmtId="0" fontId="4" fillId="8" borderId="62" xfId="0" applyFont="1" applyFill="1" applyBorder="1" applyAlignment="1">
      <alignment horizontal="left" vertical="center" wrapText="1"/>
    </xf>
    <xf numFmtId="0" fontId="4" fillId="8" borderId="60" xfId="0" applyFont="1" applyFill="1" applyBorder="1" applyAlignment="1">
      <alignment vertical="center" wrapText="1"/>
    </xf>
    <xf numFmtId="0" fontId="4" fillId="8" borderId="66" xfId="0" applyFont="1" applyFill="1" applyBorder="1" applyAlignment="1">
      <alignment horizontal="left" vertical="center" wrapText="1"/>
    </xf>
    <xf numFmtId="0" fontId="4" fillId="21" borderId="90" xfId="0" applyFont="1" applyFill="1" applyBorder="1" applyAlignment="1">
      <alignment vertical="center"/>
    </xf>
    <xf numFmtId="0" fontId="4" fillId="21" borderId="91" xfId="0" applyFont="1" applyFill="1" applyBorder="1" applyAlignment="1">
      <alignment vertical="center" wrapText="1"/>
    </xf>
    <xf numFmtId="0" fontId="1" fillId="18" borderId="45" xfId="0" applyFont="1" applyFill="1" applyBorder="1" applyAlignment="1">
      <alignment vertical="top"/>
    </xf>
    <xf numFmtId="0" fontId="4" fillId="19" borderId="15" xfId="0" applyFont="1" applyFill="1" applyBorder="1" applyAlignment="1">
      <alignment horizontal="left" vertical="center" wrapText="1"/>
    </xf>
    <xf numFmtId="0" fontId="4" fillId="19" borderId="39" xfId="0" applyFont="1" applyFill="1" applyBorder="1" applyAlignment="1">
      <alignment vertical="center" wrapText="1"/>
    </xf>
    <xf numFmtId="0" fontId="1" fillId="23" borderId="0" xfId="0" applyFont="1" applyFill="1" applyAlignment="1">
      <alignment vertical="top" wrapText="1"/>
    </xf>
    <xf numFmtId="0" fontId="4" fillId="23" borderId="21" xfId="0" applyFont="1" applyFill="1" applyBorder="1" applyAlignment="1">
      <alignment horizontal="center" vertical="center" wrapText="1"/>
    </xf>
    <xf numFmtId="0" fontId="4" fillId="19" borderId="83" xfId="0" applyFont="1" applyFill="1" applyBorder="1" applyAlignment="1">
      <alignment vertical="center" wrapText="1"/>
    </xf>
    <xf numFmtId="0" fontId="1" fillId="23" borderId="19" xfId="0" applyFont="1" applyFill="1" applyBorder="1" applyAlignment="1">
      <alignment vertical="top" wrapText="1"/>
    </xf>
    <xf numFmtId="0" fontId="1" fillId="23" borderId="71" xfId="0" applyFont="1" applyFill="1" applyBorder="1" applyAlignment="1">
      <alignment vertical="top" wrapText="1"/>
    </xf>
    <xf numFmtId="0" fontId="4" fillId="19" borderId="72" xfId="0" applyFont="1" applyFill="1" applyBorder="1" applyAlignment="1">
      <alignment vertical="center" wrapText="1"/>
    </xf>
    <xf numFmtId="0" fontId="1" fillId="23" borderId="19" xfId="0" applyFont="1" applyFill="1" applyBorder="1" applyAlignment="1">
      <alignment horizontal="left" vertical="top" wrapText="1"/>
    </xf>
    <xf numFmtId="0" fontId="4" fillId="23" borderId="19" xfId="0" applyFont="1" applyFill="1" applyBorder="1" applyAlignment="1">
      <alignment horizontal="center" vertical="center" wrapText="1"/>
    </xf>
    <xf numFmtId="0" fontId="4" fillId="19" borderId="85" xfId="0" applyFont="1" applyFill="1" applyBorder="1" applyAlignment="1">
      <alignment vertical="center" wrapText="1"/>
    </xf>
    <xf numFmtId="0" fontId="4" fillId="19" borderId="60" xfId="0" applyFont="1" applyFill="1" applyBorder="1" applyAlignment="1">
      <alignment vertical="center" wrapText="1"/>
    </xf>
    <xf numFmtId="0" fontId="4" fillId="19" borderId="66" xfId="0" applyFont="1" applyFill="1" applyBorder="1" applyAlignment="1">
      <alignment horizontal="left" vertical="center" wrapText="1"/>
    </xf>
    <xf numFmtId="0" fontId="1" fillId="23" borderId="0" xfId="0" applyFont="1" applyFill="1" applyAlignment="1">
      <alignment horizontal="left" vertical="center"/>
    </xf>
    <xf numFmtId="0" fontId="1" fillId="23" borderId="17" xfId="0" applyFont="1" applyFill="1" applyBorder="1" applyAlignment="1">
      <alignment horizontal="left" vertical="center" wrapText="1"/>
    </xf>
    <xf numFmtId="0" fontId="1" fillId="23" borderId="25" xfId="0" applyFont="1" applyFill="1" applyBorder="1" applyAlignment="1">
      <alignment horizontal="left" vertical="center" wrapText="1"/>
    </xf>
    <xf numFmtId="0" fontId="1" fillId="23" borderId="43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left" vertical="center"/>
    </xf>
    <xf numFmtId="0" fontId="1" fillId="7" borderId="43" xfId="0" applyFont="1" applyFill="1" applyBorder="1" applyAlignment="1">
      <alignment horizontal="left" vertical="center"/>
    </xf>
    <xf numFmtId="0" fontId="1" fillId="7" borderId="17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horizontal="left" vertical="center" wrapText="1"/>
    </xf>
    <xf numFmtId="0" fontId="1" fillId="22" borderId="14" xfId="0" applyFont="1" applyFill="1" applyBorder="1" applyAlignment="1">
      <alignment vertical="center" wrapText="1"/>
    </xf>
    <xf numFmtId="0" fontId="1" fillId="21" borderId="16" xfId="0" applyFont="1" applyFill="1" applyBorder="1" applyAlignment="1">
      <alignment vertical="center" wrapText="1"/>
    </xf>
    <xf numFmtId="0" fontId="4" fillId="21" borderId="9" xfId="0" applyFont="1" applyFill="1" applyBorder="1" applyAlignment="1">
      <alignment vertical="center" wrapText="1"/>
    </xf>
    <xf numFmtId="0" fontId="1" fillId="23" borderId="0" xfId="0" applyFont="1" applyFill="1" applyAlignment="1">
      <alignment vertical="center" wrapText="1"/>
    </xf>
    <xf numFmtId="0" fontId="1" fillId="23" borderId="19" xfId="0" applyFont="1" applyFill="1" applyBorder="1" applyAlignment="1">
      <alignment vertical="center" wrapText="1"/>
    </xf>
    <xf numFmtId="0" fontId="1" fillId="23" borderId="71" xfId="0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center"/>
    </xf>
    <xf numFmtId="0" fontId="4" fillId="19" borderId="18" xfId="0" applyFont="1" applyFill="1" applyBorder="1" applyAlignment="1">
      <alignment horizontal="left" vertical="center"/>
    </xf>
    <xf numFmtId="0" fontId="1" fillId="23" borderId="19" xfId="0" applyFont="1" applyFill="1" applyBorder="1" applyAlignment="1">
      <alignment horizontal="left" vertical="center" wrapText="1"/>
    </xf>
    <xf numFmtId="0" fontId="4" fillId="19" borderId="23" xfId="0" applyFont="1" applyFill="1" applyBorder="1" applyAlignment="1">
      <alignment horizontal="left" vertical="center"/>
    </xf>
    <xf numFmtId="0" fontId="4" fillId="19" borderId="62" xfId="0" applyFont="1" applyFill="1" applyBorder="1" applyAlignment="1">
      <alignment horizontal="left" vertical="center"/>
    </xf>
    <xf numFmtId="0" fontId="4" fillId="23" borderId="1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left" vertical="center" wrapText="1"/>
    </xf>
    <xf numFmtId="0" fontId="1" fillId="8" borderId="55" xfId="0" applyFont="1" applyFill="1" applyBorder="1" applyAlignment="1">
      <alignment horizontal="left" vertical="center" wrapText="1"/>
    </xf>
    <xf numFmtId="0" fontId="4" fillId="8" borderId="88" xfId="0" applyFont="1" applyFill="1" applyBorder="1" applyAlignment="1">
      <alignment horizontal="left" vertical="center" wrapText="1"/>
    </xf>
    <xf numFmtId="0" fontId="1" fillId="4" borderId="71" xfId="0" applyFont="1" applyFill="1" applyBorder="1" applyAlignment="1">
      <alignment vertical="center"/>
    </xf>
    <xf numFmtId="0" fontId="1" fillId="7" borderId="19" xfId="0" applyFont="1" applyFill="1" applyBorder="1" applyAlignment="1">
      <alignment horizontal="left" vertical="center" wrapText="1"/>
    </xf>
    <xf numFmtId="0" fontId="1" fillId="7" borderId="25" xfId="0" applyFont="1" applyFill="1" applyBorder="1" applyAlignment="1">
      <alignment horizontal="left" vertical="center" wrapText="1"/>
    </xf>
    <xf numFmtId="0" fontId="1" fillId="7" borderId="43" xfId="0" applyFont="1" applyFill="1" applyBorder="1" applyAlignment="1">
      <alignment horizontal="left" vertical="center" wrapText="1"/>
    </xf>
    <xf numFmtId="0" fontId="4" fillId="19" borderId="75" xfId="0" applyFont="1" applyFill="1" applyBorder="1" applyAlignment="1">
      <alignment horizontal="left" vertical="center"/>
    </xf>
    <xf numFmtId="0" fontId="4" fillId="19" borderId="92" xfId="0" applyFont="1" applyFill="1" applyBorder="1" applyAlignment="1">
      <alignment horizontal="left" vertical="center"/>
    </xf>
    <xf numFmtId="0" fontId="4" fillId="23" borderId="31" xfId="0" applyFont="1" applyFill="1" applyBorder="1" applyAlignment="1">
      <alignment horizontal="left" vertical="center" wrapText="1"/>
    </xf>
    <xf numFmtId="0" fontId="4" fillId="23" borderId="6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1" fillId="18" borderId="25" xfId="0" applyFont="1" applyFill="1" applyBorder="1" applyAlignment="1">
      <alignment vertical="center" wrapText="1"/>
    </xf>
    <xf numFmtId="0" fontId="1" fillId="18" borderId="43" xfId="0" applyFont="1" applyFill="1" applyBorder="1" applyAlignment="1">
      <alignment vertical="center" wrapText="1"/>
    </xf>
    <xf numFmtId="0" fontId="4" fillId="23" borderId="28" xfId="0" applyFont="1" applyFill="1" applyBorder="1" applyAlignment="1">
      <alignment horizontal="left" vertical="center" wrapText="1"/>
    </xf>
    <xf numFmtId="0" fontId="1" fillId="23" borderId="21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1" fillId="7" borderId="0" xfId="0" applyFont="1" applyFill="1" applyAlignment="1">
      <alignment vertical="top"/>
    </xf>
    <xf numFmtId="0" fontId="4" fillId="7" borderId="2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vertical="top"/>
    </xf>
    <xf numFmtId="0" fontId="1" fillId="7" borderId="71" xfId="0" applyFont="1" applyFill="1" applyBorder="1" applyAlignment="1">
      <alignment vertical="top"/>
    </xf>
    <xf numFmtId="0" fontId="1" fillId="7" borderId="71" xfId="0" applyFont="1" applyFill="1" applyBorder="1" applyAlignment="1">
      <alignment horizontal="left" vertical="top"/>
    </xf>
    <xf numFmtId="0" fontId="4" fillId="7" borderId="17" xfId="0" applyFont="1" applyFill="1" applyBorder="1" applyAlignment="1">
      <alignment horizontal="left" vertical="center" wrapText="1"/>
    </xf>
    <xf numFmtId="0" fontId="5" fillId="6" borderId="25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 wrapText="1"/>
    </xf>
    <xf numFmtId="0" fontId="4" fillId="19" borderId="6" xfId="0" applyFont="1" applyFill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4" fillId="8" borderId="95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/>
    </xf>
    <xf numFmtId="0" fontId="4" fillId="7" borderId="71" xfId="0" applyFont="1" applyFill="1" applyBorder="1" applyAlignment="1">
      <alignment horizontal="center" vertical="center" wrapText="1"/>
    </xf>
    <xf numFmtId="0" fontId="4" fillId="8" borderId="97" xfId="0" applyFont="1" applyFill="1" applyBorder="1" applyAlignment="1">
      <alignment horizontal="left" vertical="center" wrapText="1"/>
    </xf>
    <xf numFmtId="0" fontId="4" fillId="21" borderId="98" xfId="0" applyFont="1" applyFill="1" applyBorder="1" applyAlignment="1">
      <alignment horizontal="left" vertical="center" wrapText="1"/>
    </xf>
    <xf numFmtId="0" fontId="4" fillId="17" borderId="83" xfId="0" applyFont="1" applyFill="1" applyBorder="1" applyAlignment="1">
      <alignment vertical="center" wrapText="1"/>
    </xf>
    <xf numFmtId="0" fontId="4" fillId="8" borderId="94" xfId="0" applyFont="1" applyFill="1" applyBorder="1" applyAlignment="1">
      <alignment horizontal="left" vertical="center" wrapText="1"/>
    </xf>
    <xf numFmtId="0" fontId="4" fillId="8" borderId="93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41" xfId="0" applyFont="1" applyFill="1" applyBorder="1" applyAlignment="1">
      <alignment vertical="center" wrapText="1"/>
    </xf>
    <xf numFmtId="0" fontId="1" fillId="7" borderId="20" xfId="0" applyFont="1" applyFill="1" applyBorder="1" applyAlignment="1">
      <alignment vertical="center" wrapText="1"/>
    </xf>
    <xf numFmtId="0" fontId="1" fillId="8" borderId="0" xfId="0" applyFont="1" applyFill="1" applyAlignment="1">
      <alignment horizontal="left" vertical="center"/>
    </xf>
    <xf numFmtId="0" fontId="1" fillId="22" borderId="1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64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horizontal="left" vertical="center" wrapText="1"/>
    </xf>
    <xf numFmtId="0" fontId="1" fillId="22" borderId="1" xfId="0" applyFont="1" applyFill="1" applyBorder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4" fillId="8" borderId="99" xfId="0" applyFont="1" applyFill="1" applyBorder="1" applyAlignment="1">
      <alignment vertical="center" wrapText="1"/>
    </xf>
    <xf numFmtId="0" fontId="4" fillId="7" borderId="71" xfId="0" applyFont="1" applyFill="1" applyBorder="1" applyAlignment="1">
      <alignment horizontal="left" vertical="center" wrapText="1"/>
    </xf>
    <xf numFmtId="0" fontId="4" fillId="8" borderId="91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left" vertical="center"/>
    </xf>
    <xf numFmtId="0" fontId="4" fillId="8" borderId="100" xfId="0" applyFont="1" applyFill="1" applyBorder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3" borderId="27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3" borderId="21" xfId="0" applyFont="1" applyFill="1" applyBorder="1" applyAlignment="1">
      <alignment vertical="center"/>
    </xf>
    <xf numFmtId="0" fontId="1" fillId="0" borderId="36" xfId="0" applyFont="1" applyBorder="1" applyAlignment="1">
      <alignment horizontal="left"/>
    </xf>
    <xf numFmtId="0" fontId="5" fillId="0" borderId="36" xfId="0" applyFont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" fillId="8" borderId="103" xfId="0" applyFont="1" applyFill="1" applyBorder="1" applyAlignment="1">
      <alignment horizontal="left" vertical="center" wrapText="1"/>
    </xf>
    <xf numFmtId="0" fontId="4" fillId="21" borderId="1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4" fillId="0" borderId="0" xfId="0" applyFont="1"/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" fillId="0" borderId="54" xfId="0" applyFont="1" applyBorder="1" applyAlignment="1">
      <alignment vertical="center" wrapText="1"/>
    </xf>
    <xf numFmtId="0" fontId="1" fillId="21" borderId="16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8" borderId="105" xfId="0" applyFont="1" applyFill="1" applyBorder="1" applyAlignment="1">
      <alignment horizontal="left" vertical="center" wrapText="1"/>
    </xf>
    <xf numFmtId="0" fontId="4" fillId="8" borderId="106" xfId="0" applyFont="1" applyFill="1" applyBorder="1" applyAlignment="1">
      <alignment horizontal="left" vertical="center" wrapText="1"/>
    </xf>
    <xf numFmtId="0" fontId="4" fillId="21" borderId="108" xfId="0" applyFont="1" applyFill="1" applyBorder="1" applyAlignment="1">
      <alignment horizontal="left" vertical="center" wrapText="1"/>
    </xf>
    <xf numFmtId="0" fontId="1" fillId="21" borderId="17" xfId="0" applyFont="1" applyFill="1" applyBorder="1" applyAlignment="1">
      <alignment vertical="center"/>
    </xf>
    <xf numFmtId="0" fontId="4" fillId="21" borderId="18" xfId="0" applyFont="1" applyFill="1" applyBorder="1" applyAlignment="1">
      <alignment vertical="center"/>
    </xf>
    <xf numFmtId="0" fontId="1" fillId="8" borderId="25" xfId="0" applyFont="1" applyFill="1" applyBorder="1" applyAlignment="1">
      <alignment vertical="center"/>
    </xf>
    <xf numFmtId="0" fontId="4" fillId="8" borderId="62" xfId="0" applyFont="1" applyFill="1" applyBorder="1" applyAlignment="1">
      <alignment horizontal="left" vertical="center"/>
    </xf>
    <xf numFmtId="0" fontId="4" fillId="8" borderId="113" xfId="0" applyFont="1" applyFill="1" applyBorder="1" applyAlignment="1">
      <alignment horizontal="left" vertical="center"/>
    </xf>
    <xf numFmtId="0" fontId="1" fillId="22" borderId="7" xfId="0" applyFont="1" applyFill="1" applyBorder="1" applyAlignment="1">
      <alignment vertical="center"/>
    </xf>
    <xf numFmtId="0" fontId="4" fillId="21" borderId="116" xfId="0" applyFont="1" applyFill="1" applyBorder="1" applyAlignment="1">
      <alignment horizontal="left" vertical="center" wrapText="1"/>
    </xf>
    <xf numFmtId="0" fontId="4" fillId="21" borderId="117" xfId="0" applyFont="1" applyFill="1" applyBorder="1" applyAlignment="1">
      <alignment horizontal="left" vertical="center" wrapText="1"/>
    </xf>
    <xf numFmtId="0" fontId="1" fillId="22" borderId="4" xfId="0" applyFont="1" applyFill="1" applyBorder="1" applyAlignment="1">
      <alignment vertical="center"/>
    </xf>
    <xf numFmtId="0" fontId="4" fillId="17" borderId="3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4" fillId="21" borderId="17" xfId="0" applyFont="1" applyFill="1" applyBorder="1" applyAlignment="1">
      <alignment vertical="center" wrapText="1"/>
    </xf>
    <xf numFmtId="0" fontId="1" fillId="22" borderId="0" xfId="0" applyFont="1" applyFill="1" applyAlignment="1">
      <alignment vertical="center"/>
    </xf>
    <xf numFmtId="0" fontId="4" fillId="8" borderId="118" xfId="0" applyFont="1" applyFill="1" applyBorder="1" applyAlignment="1">
      <alignment vertical="center" wrapText="1"/>
    </xf>
    <xf numFmtId="0" fontId="4" fillId="8" borderId="9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1" borderId="120" xfId="0" applyFont="1" applyFill="1" applyBorder="1" applyAlignment="1">
      <alignment vertical="center"/>
    </xf>
    <xf numFmtId="0" fontId="4" fillId="21" borderId="38" xfId="0" applyFont="1" applyFill="1" applyBorder="1" applyAlignment="1">
      <alignment vertical="center" wrapText="1"/>
    </xf>
    <xf numFmtId="0" fontId="4" fillId="19" borderId="118" xfId="0" applyFont="1" applyFill="1" applyBorder="1" applyAlignment="1">
      <alignment vertical="center" wrapText="1"/>
    </xf>
    <xf numFmtId="0" fontId="1" fillId="22" borderId="19" xfId="0" applyFont="1" applyFill="1" applyBorder="1" applyAlignment="1">
      <alignment vertical="center"/>
    </xf>
    <xf numFmtId="0" fontId="1" fillId="22" borderId="59" xfId="0" applyFont="1" applyFill="1" applyBorder="1" applyAlignment="1">
      <alignment vertical="center"/>
    </xf>
    <xf numFmtId="0" fontId="4" fillId="21" borderId="123" xfId="0" applyFont="1" applyFill="1" applyBorder="1" applyAlignment="1">
      <alignment horizontal="left" vertical="center" wrapText="1"/>
    </xf>
    <xf numFmtId="0" fontId="1" fillId="22" borderId="0" xfId="0" applyFont="1" applyFill="1" applyAlignment="1">
      <alignment vertical="center" wrapText="1"/>
    </xf>
    <xf numFmtId="0" fontId="1" fillId="21" borderId="17" xfId="0" applyFont="1" applyFill="1" applyBorder="1" applyAlignment="1">
      <alignment vertical="center" wrapText="1"/>
    </xf>
    <xf numFmtId="0" fontId="4" fillId="21" borderId="120" xfId="0" applyFont="1" applyFill="1" applyBorder="1" applyAlignment="1">
      <alignment vertical="center" wrapText="1"/>
    </xf>
    <xf numFmtId="0" fontId="1" fillId="8" borderId="112" xfId="0" applyFont="1" applyFill="1" applyBorder="1" applyAlignment="1">
      <alignment vertical="center"/>
    </xf>
    <xf numFmtId="0" fontId="4" fillId="19" borderId="112" xfId="0" applyFont="1" applyFill="1" applyBorder="1" applyAlignment="1">
      <alignment horizontal="left" vertical="center" wrapText="1"/>
    </xf>
    <xf numFmtId="0" fontId="4" fillId="19" borderId="113" xfId="0" applyFont="1" applyFill="1" applyBorder="1" applyAlignment="1">
      <alignment horizontal="left" vertical="center" wrapText="1"/>
    </xf>
    <xf numFmtId="0" fontId="4" fillId="19" borderId="124" xfId="0" applyFont="1" applyFill="1" applyBorder="1" applyAlignment="1">
      <alignment vertical="center" wrapText="1"/>
    </xf>
    <xf numFmtId="0" fontId="1" fillId="8" borderId="112" xfId="0" applyFont="1" applyFill="1" applyBorder="1" applyAlignment="1">
      <alignment horizontal="left" vertical="center"/>
    </xf>
    <xf numFmtId="0" fontId="1" fillId="19" borderId="112" xfId="0" applyFont="1" applyFill="1" applyBorder="1" applyAlignment="1">
      <alignment horizontal="left" vertical="center" wrapText="1"/>
    </xf>
    <xf numFmtId="0" fontId="4" fillId="19" borderId="125" xfId="0" applyFont="1" applyFill="1" applyBorder="1" applyAlignment="1">
      <alignment horizontal="left" vertical="center" wrapText="1"/>
    </xf>
    <xf numFmtId="0" fontId="1" fillId="8" borderId="55" xfId="0" applyFont="1" applyFill="1" applyBorder="1" applyAlignment="1">
      <alignment horizontal="left" vertical="center"/>
    </xf>
    <xf numFmtId="0" fontId="1" fillId="21" borderId="128" xfId="0" applyFont="1" applyFill="1" applyBorder="1" applyAlignment="1">
      <alignment vertical="center" wrapText="1"/>
    </xf>
    <xf numFmtId="0" fontId="4" fillId="21" borderId="90" xfId="0" applyFont="1" applyFill="1" applyBorder="1" applyAlignment="1">
      <alignment vertical="center" wrapText="1"/>
    </xf>
    <xf numFmtId="0" fontId="1" fillId="8" borderId="129" xfId="0" applyFont="1" applyFill="1" applyBorder="1" applyAlignment="1">
      <alignment horizontal="left" vertical="center" wrapText="1"/>
    </xf>
    <xf numFmtId="0" fontId="4" fillId="8" borderId="130" xfId="0" applyFont="1" applyFill="1" applyBorder="1" applyAlignment="1">
      <alignment horizontal="left" vertical="center" wrapText="1"/>
    </xf>
    <xf numFmtId="0" fontId="1" fillId="21" borderId="128" xfId="0" applyFont="1" applyFill="1" applyBorder="1" applyAlignment="1">
      <alignment horizontal="left" vertical="center" wrapText="1"/>
    </xf>
    <xf numFmtId="0" fontId="1" fillId="19" borderId="25" xfId="0" applyFont="1" applyFill="1" applyBorder="1" applyAlignment="1">
      <alignment horizontal="left" vertical="center" wrapText="1"/>
    </xf>
    <xf numFmtId="0" fontId="4" fillId="19" borderId="121" xfId="0" applyFont="1" applyFill="1" applyBorder="1" applyAlignment="1">
      <alignment vertical="center" wrapText="1"/>
    </xf>
    <xf numFmtId="0" fontId="1" fillId="8" borderId="49" xfId="0" applyFont="1" applyFill="1" applyBorder="1" applyAlignment="1">
      <alignment horizontal="left" vertical="center"/>
    </xf>
    <xf numFmtId="0" fontId="4" fillId="19" borderId="50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4" fillId="23" borderId="25" xfId="0" applyFont="1" applyFill="1" applyBorder="1" applyAlignment="1">
      <alignment horizontal="center" vertical="center" wrapText="1"/>
    </xf>
    <xf numFmtId="0" fontId="4" fillId="23" borderId="43" xfId="0" applyFont="1" applyFill="1" applyBorder="1" applyAlignment="1">
      <alignment horizontal="center" vertical="center" wrapText="1"/>
    </xf>
    <xf numFmtId="0" fontId="4" fillId="22" borderId="17" xfId="0" applyFont="1" applyFill="1" applyBorder="1" applyAlignment="1">
      <alignment horizontal="center" vertical="center"/>
    </xf>
    <xf numFmtId="0" fontId="4" fillId="22" borderId="5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1" borderId="128" xfId="0" applyFont="1" applyFill="1" applyBorder="1" applyAlignment="1">
      <alignment horizontal="center" vertical="center" wrapText="1"/>
    </xf>
    <xf numFmtId="0" fontId="4" fillId="8" borderId="129" xfId="0" applyFont="1" applyFill="1" applyBorder="1" applyAlignment="1">
      <alignment horizontal="center" vertical="center" wrapText="1"/>
    </xf>
    <xf numFmtId="0" fontId="4" fillId="19" borderId="25" xfId="0" applyFont="1" applyFill="1" applyBorder="1" applyAlignment="1">
      <alignment horizontal="center" vertical="center" wrapText="1"/>
    </xf>
    <xf numFmtId="0" fontId="4" fillId="19" borderId="112" xfId="0" applyFont="1" applyFill="1" applyBorder="1" applyAlignment="1">
      <alignment horizontal="center" vertical="center" wrapText="1"/>
    </xf>
    <xf numFmtId="0" fontId="4" fillId="8" borderId="110" xfId="0" applyFont="1" applyFill="1" applyBorder="1" applyAlignment="1">
      <alignment horizontal="center" vertical="center" wrapText="1"/>
    </xf>
    <xf numFmtId="0" fontId="4" fillId="8" borderId="132" xfId="0" applyFont="1" applyFill="1" applyBorder="1" applyAlignment="1">
      <alignment horizontal="center" vertical="center" wrapText="1"/>
    </xf>
    <xf numFmtId="0" fontId="4" fillId="8" borderId="133" xfId="0" applyFont="1" applyFill="1" applyBorder="1" applyAlignment="1">
      <alignment horizontal="center" vertical="center" wrapText="1"/>
    </xf>
    <xf numFmtId="0" fontId="4" fillId="7" borderId="119" xfId="0" applyFont="1" applyFill="1" applyBorder="1" applyAlignment="1">
      <alignment horizontal="center" vertical="center" wrapText="1"/>
    </xf>
    <xf numFmtId="0" fontId="4" fillId="7" borderId="134" xfId="0" applyFont="1" applyFill="1" applyBorder="1" applyAlignment="1">
      <alignment horizontal="center" vertical="center" wrapText="1"/>
    </xf>
    <xf numFmtId="0" fontId="4" fillId="7" borderId="135" xfId="0" applyFont="1" applyFill="1" applyBorder="1" applyAlignment="1">
      <alignment horizontal="center" vertical="center" wrapText="1"/>
    </xf>
    <xf numFmtId="0" fontId="4" fillId="7" borderId="136" xfId="0" applyFont="1" applyFill="1" applyBorder="1" applyAlignment="1">
      <alignment horizontal="center" vertical="center" wrapText="1"/>
    </xf>
    <xf numFmtId="0" fontId="4" fillId="21" borderId="138" xfId="0" applyFont="1" applyFill="1" applyBorder="1" applyAlignment="1">
      <alignment horizontal="center" vertical="center" wrapText="1"/>
    </xf>
    <xf numFmtId="0" fontId="4" fillId="8" borderId="139" xfId="0" applyFont="1" applyFill="1" applyBorder="1" applyAlignment="1">
      <alignment horizontal="center" vertical="center" wrapText="1"/>
    </xf>
    <xf numFmtId="0" fontId="4" fillId="22" borderId="119" xfId="0" applyFont="1" applyFill="1" applyBorder="1" applyAlignment="1">
      <alignment horizontal="center" vertical="center"/>
    </xf>
    <xf numFmtId="0" fontId="4" fillId="22" borderId="111" xfId="0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4" fillId="21" borderId="17" xfId="0" applyFont="1" applyFill="1" applyBorder="1" applyAlignment="1">
      <alignment horizontal="center" vertical="center" wrapText="1"/>
    </xf>
    <xf numFmtId="0" fontId="4" fillId="22" borderId="19" xfId="0" applyFont="1" applyFill="1" applyBorder="1" applyAlignment="1">
      <alignment horizontal="center" vertical="center"/>
    </xf>
    <xf numFmtId="0" fontId="4" fillId="22" borderId="59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1" borderId="17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8" borderId="112" xfId="0" applyFont="1" applyFill="1" applyBorder="1" applyAlignment="1">
      <alignment horizontal="center" vertical="center"/>
    </xf>
    <xf numFmtId="0" fontId="4" fillId="19" borderId="113" xfId="0" applyFont="1" applyFill="1" applyBorder="1" applyAlignment="1">
      <alignment horizontal="center" vertical="center"/>
    </xf>
    <xf numFmtId="0" fontId="4" fillId="19" borderId="5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 vertical="center"/>
    </xf>
    <xf numFmtId="0" fontId="4" fillId="23" borderId="17" xfId="0" applyFont="1" applyFill="1" applyBorder="1" applyAlignment="1">
      <alignment horizontal="center" vertical="center"/>
    </xf>
    <xf numFmtId="0" fontId="4" fillId="23" borderId="25" xfId="0" applyFont="1" applyFill="1" applyBorder="1" applyAlignment="1">
      <alignment horizontal="center" vertical="center"/>
    </xf>
    <xf numFmtId="0" fontId="4" fillId="23" borderId="43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4" fillId="19" borderId="112" xfId="0" applyFont="1" applyFill="1" applyBorder="1" applyAlignment="1">
      <alignment horizontal="center" vertical="center"/>
    </xf>
    <xf numFmtId="0" fontId="4" fillId="19" borderId="113" xfId="0" applyFont="1" applyFill="1" applyBorder="1" applyAlignment="1">
      <alignment horizontal="center" vertical="center" wrapText="1"/>
    </xf>
    <xf numFmtId="0" fontId="4" fillId="19" borderId="124" xfId="0" applyFont="1" applyFill="1" applyBorder="1" applyAlignment="1">
      <alignment horizontal="left" vertical="center" wrapText="1"/>
    </xf>
    <xf numFmtId="0" fontId="4" fillId="8" borderId="73" xfId="0" applyFont="1" applyFill="1" applyBorder="1" applyAlignment="1">
      <alignment horizontal="left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71" xfId="0" applyFont="1" applyFill="1" applyBorder="1" applyAlignment="1">
      <alignment horizontal="center" vertical="center" wrapText="1"/>
    </xf>
    <xf numFmtId="0" fontId="4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left" vertical="center"/>
    </xf>
    <xf numFmtId="0" fontId="4" fillId="19" borderId="43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/>
    </xf>
    <xf numFmtId="0" fontId="1" fillId="21" borderId="128" xfId="0" applyFont="1" applyFill="1" applyBorder="1" applyAlignment="1">
      <alignment vertical="center"/>
    </xf>
    <xf numFmtId="0" fontId="4" fillId="21" borderId="128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left" vertical="center" wrapText="1"/>
    </xf>
    <xf numFmtId="0" fontId="4" fillId="8" borderId="129" xfId="0" applyFont="1" applyFill="1" applyBorder="1" applyAlignment="1">
      <alignment horizontal="center" vertical="center"/>
    </xf>
    <xf numFmtId="0" fontId="4" fillId="8" borderId="130" xfId="0" applyFont="1" applyFill="1" applyBorder="1" applyAlignment="1">
      <alignment horizontal="left" vertical="center"/>
    </xf>
    <xf numFmtId="0" fontId="1" fillId="19" borderId="129" xfId="0" applyFont="1" applyFill="1" applyBorder="1" applyAlignment="1">
      <alignment horizontal="left" vertical="center" wrapText="1"/>
    </xf>
    <xf numFmtId="0" fontId="4" fillId="7" borderId="71" xfId="0" applyFont="1" applyFill="1" applyBorder="1" applyAlignment="1">
      <alignment horizontal="center" vertical="center"/>
    </xf>
    <xf numFmtId="0" fontId="4" fillId="22" borderId="50" xfId="0" applyFont="1" applyFill="1" applyBorder="1" applyAlignment="1">
      <alignment horizontal="center" vertical="center"/>
    </xf>
    <xf numFmtId="0" fontId="4" fillId="21" borderId="128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2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22" fillId="0" borderId="0" xfId="2" applyFont="1" applyAlignment="1">
      <alignment vertical="top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24" fillId="0" borderId="0" xfId="0" applyFont="1"/>
    <xf numFmtId="0" fontId="1" fillId="4" borderId="102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 vertical="center"/>
    </xf>
    <xf numFmtId="0" fontId="4" fillId="7" borderId="98" xfId="0" applyFont="1" applyFill="1" applyBorder="1" applyAlignment="1">
      <alignment horizontal="center" vertical="center"/>
    </xf>
    <xf numFmtId="0" fontId="4" fillId="7" borderId="8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22" borderId="84" xfId="0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 vertical="center"/>
    </xf>
    <xf numFmtId="0" fontId="4" fillId="21" borderId="16" xfId="0" applyFont="1" applyFill="1" applyBorder="1" applyAlignment="1">
      <alignment horizontal="center" vertical="center"/>
    </xf>
    <xf numFmtId="0" fontId="4" fillId="8" borderId="88" xfId="0" applyFont="1" applyFill="1" applyBorder="1" applyAlignment="1">
      <alignment horizontal="center" vertical="center"/>
    </xf>
    <xf numFmtId="0" fontId="4" fillId="8" borderId="55" xfId="0" applyFont="1" applyFill="1" applyBorder="1" applyAlignment="1">
      <alignment horizontal="center" vertical="center"/>
    </xf>
    <xf numFmtId="0" fontId="4" fillId="8" borderId="67" xfId="0" applyFont="1" applyFill="1" applyBorder="1" applyAlignment="1">
      <alignment vertical="center" wrapText="1"/>
    </xf>
    <xf numFmtId="0" fontId="4" fillId="22" borderId="104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107" xfId="0" applyFont="1" applyFill="1" applyBorder="1" applyAlignment="1">
      <alignment horizontal="center" vertical="center"/>
    </xf>
    <xf numFmtId="0" fontId="4" fillId="7" borderId="9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109" xfId="0" applyFont="1" applyFill="1" applyBorder="1" applyAlignment="1">
      <alignment horizontal="center" vertical="center"/>
    </xf>
    <xf numFmtId="0" fontId="4" fillId="22" borderId="15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2" xfId="0" applyFont="1" applyFill="1" applyBorder="1" applyAlignment="1">
      <alignment horizontal="center" vertical="center"/>
    </xf>
    <xf numFmtId="0" fontId="4" fillId="22" borderId="16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22" borderId="98" xfId="0" applyFont="1" applyFill="1" applyBorder="1" applyAlignment="1">
      <alignment horizontal="center" vertical="center"/>
    </xf>
    <xf numFmtId="0" fontId="4" fillId="22" borderId="110" xfId="0" applyFont="1" applyFill="1" applyBorder="1" applyAlignment="1">
      <alignment horizontal="center" vertical="center"/>
    </xf>
    <xf numFmtId="0" fontId="4" fillId="22" borderId="58" xfId="0" applyFont="1" applyFill="1" applyBorder="1" applyAlignment="1">
      <alignment horizontal="center" vertical="center"/>
    </xf>
    <xf numFmtId="0" fontId="4" fillId="7" borderId="74" xfId="0" applyFont="1" applyFill="1" applyBorder="1" applyAlignment="1">
      <alignment horizontal="center" vertical="center" wrapText="1"/>
    </xf>
    <xf numFmtId="0" fontId="4" fillId="8" borderId="84" xfId="0" applyFont="1" applyFill="1" applyBorder="1" applyAlignment="1">
      <alignment horizontal="center" vertical="center"/>
    </xf>
    <xf numFmtId="0" fontId="28" fillId="8" borderId="84" xfId="0" applyFont="1" applyFill="1" applyBorder="1" applyAlignment="1">
      <alignment horizontal="left" vertical="center" wrapText="1"/>
    </xf>
    <xf numFmtId="0" fontId="28" fillId="8" borderId="72" xfId="0" applyFont="1" applyFill="1" applyBorder="1" applyAlignment="1">
      <alignment vertical="center" wrapText="1"/>
    </xf>
    <xf numFmtId="0" fontId="4" fillId="22" borderId="8" xfId="0" applyFont="1" applyFill="1" applyBorder="1" applyAlignment="1">
      <alignment horizontal="center" vertical="center"/>
    </xf>
    <xf numFmtId="0" fontId="4" fillId="22" borderId="7" xfId="0" applyFont="1" applyFill="1" applyBorder="1" applyAlignment="1">
      <alignment horizontal="center" vertical="center"/>
    </xf>
    <xf numFmtId="0" fontId="4" fillId="22" borderId="18" xfId="0" applyFont="1" applyFill="1" applyBorder="1" applyAlignment="1">
      <alignment horizontal="center" vertical="center"/>
    </xf>
    <xf numFmtId="0" fontId="4" fillId="7" borderId="62" xfId="0" applyFont="1" applyFill="1" applyBorder="1" applyAlignment="1">
      <alignment horizontal="center" vertical="center"/>
    </xf>
    <xf numFmtId="0" fontId="4" fillId="8" borderId="115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103" xfId="0" applyFont="1" applyFill="1" applyBorder="1" applyAlignment="1">
      <alignment horizontal="center" vertical="center"/>
    </xf>
    <xf numFmtId="0" fontId="4" fillId="8" borderId="114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4" fillId="7" borderId="66" xfId="0" applyFont="1" applyFill="1" applyBorder="1" applyAlignment="1">
      <alignment horizontal="center" vertical="center"/>
    </xf>
    <xf numFmtId="0" fontId="4" fillId="22" borderId="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13" xfId="0" applyFont="1" applyFill="1" applyBorder="1" applyAlignment="1">
      <alignment horizontal="center" vertical="center"/>
    </xf>
    <xf numFmtId="0" fontId="4" fillId="7" borderId="112" xfId="0" applyFont="1" applyFill="1" applyBorder="1" applyAlignment="1">
      <alignment horizontal="center" vertical="center"/>
    </xf>
    <xf numFmtId="0" fontId="4" fillId="8" borderId="124" xfId="0" applyFont="1" applyFill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4" fillId="7" borderId="97" xfId="0" applyFont="1" applyFill="1" applyBorder="1" applyAlignment="1">
      <alignment horizontal="center" vertical="center"/>
    </xf>
    <xf numFmtId="0" fontId="4" fillId="22" borderId="13" xfId="0" applyFont="1" applyFill="1" applyBorder="1" applyAlignment="1">
      <alignment horizontal="center" vertical="center"/>
    </xf>
    <xf numFmtId="0" fontId="4" fillId="23" borderId="98" xfId="0" applyFont="1" applyFill="1" applyBorder="1" applyAlignment="1">
      <alignment horizontal="center" vertical="center"/>
    </xf>
    <xf numFmtId="0" fontId="4" fillId="19" borderId="140" xfId="0" applyFont="1" applyFill="1" applyBorder="1" applyAlignment="1">
      <alignment vertical="center" wrapText="1"/>
    </xf>
    <xf numFmtId="0" fontId="4" fillId="19" borderId="141" xfId="0" applyFont="1" applyFill="1" applyBorder="1" applyAlignment="1">
      <alignment vertical="center" wrapText="1"/>
    </xf>
    <xf numFmtId="0" fontId="4" fillId="23" borderId="84" xfId="0" applyFont="1" applyFill="1" applyBorder="1" applyAlignment="1">
      <alignment horizontal="center" vertical="center"/>
    </xf>
    <xf numFmtId="0" fontId="4" fillId="23" borderId="6" xfId="0" applyFont="1" applyFill="1" applyBorder="1" applyAlignment="1">
      <alignment horizontal="center" vertical="center"/>
    </xf>
    <xf numFmtId="0" fontId="4" fillId="23" borderId="18" xfId="0" applyFont="1" applyFill="1" applyBorder="1" applyAlignment="1">
      <alignment horizontal="center" vertical="center"/>
    </xf>
    <xf numFmtId="0" fontId="4" fillId="19" borderId="38" xfId="0" applyFont="1" applyFill="1" applyBorder="1" applyAlignment="1">
      <alignment vertical="center" wrapText="1"/>
    </xf>
    <xf numFmtId="0" fontId="4" fillId="23" borderId="62" xfId="0" applyFont="1" applyFill="1" applyBorder="1" applyAlignment="1">
      <alignment horizontal="center" vertical="center"/>
    </xf>
    <xf numFmtId="0" fontId="4" fillId="23" borderId="66" xfId="0" applyFont="1" applyFill="1" applyBorder="1" applyAlignment="1">
      <alignment horizontal="center" vertical="center"/>
    </xf>
    <xf numFmtId="0" fontId="4" fillId="23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vertical="center" wrapText="1"/>
    </xf>
    <xf numFmtId="0" fontId="1" fillId="8" borderId="43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1" fillId="8" borderId="112" xfId="0" applyFont="1" applyFill="1" applyBorder="1" applyAlignment="1">
      <alignment horizontal="left" vertical="center" wrapText="1"/>
    </xf>
    <xf numFmtId="0" fontId="4" fillId="8" borderId="113" xfId="0" applyFont="1" applyFill="1" applyBorder="1" applyAlignment="1">
      <alignment horizontal="left" vertical="center" wrapText="1"/>
    </xf>
    <xf numFmtId="0" fontId="1" fillId="23" borderId="25" xfId="0" applyFont="1" applyFill="1" applyBorder="1" applyAlignment="1">
      <alignment horizontal="center" vertical="center" wrapText="1"/>
    </xf>
    <xf numFmtId="0" fontId="4" fillId="22" borderId="122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/>
    </xf>
    <xf numFmtId="0" fontId="1" fillId="8" borderId="0" xfId="0" applyFont="1" applyFill="1" applyAlignment="1">
      <alignment vertical="center" wrapText="1"/>
    </xf>
    <xf numFmtId="0" fontId="4" fillId="7" borderId="126" xfId="0" applyFont="1" applyFill="1" applyBorder="1" applyAlignment="1">
      <alignment horizontal="center" vertical="center"/>
    </xf>
    <xf numFmtId="0" fontId="4" fillId="7" borderId="127" xfId="0" applyFont="1" applyFill="1" applyBorder="1" applyAlignment="1">
      <alignment horizontal="center" vertical="center"/>
    </xf>
    <xf numFmtId="0" fontId="4" fillId="22" borderId="117" xfId="0" applyFont="1" applyFill="1" applyBorder="1" applyAlignment="1">
      <alignment horizontal="center" vertical="center"/>
    </xf>
    <xf numFmtId="0" fontId="4" fillId="23" borderId="127" xfId="0" applyFont="1" applyFill="1" applyBorder="1" applyAlignment="1">
      <alignment horizontal="center" vertical="center"/>
    </xf>
    <xf numFmtId="0" fontId="4" fillId="19" borderId="131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4" fillId="23" borderId="25" xfId="0" applyFont="1" applyFill="1" applyBorder="1" applyAlignment="1">
      <alignment horizontal="center" vertical="center" wrapText="1"/>
    </xf>
    <xf numFmtId="0" fontId="14" fillId="23" borderId="4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left" vertical="center"/>
    </xf>
    <xf numFmtId="0" fontId="4" fillId="19" borderId="11" xfId="0" applyFont="1" applyFill="1" applyBorder="1" applyAlignment="1">
      <alignment vertical="center" wrapText="1"/>
    </xf>
    <xf numFmtId="0" fontId="4" fillId="23" borderId="126" xfId="0" applyFont="1" applyFill="1" applyBorder="1" applyAlignment="1">
      <alignment horizontal="center" vertical="center"/>
    </xf>
    <xf numFmtId="0" fontId="4" fillId="19" borderId="9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3" borderId="43" xfId="0" applyFont="1" applyFill="1" applyBorder="1" applyAlignment="1">
      <alignment vertical="center" wrapText="1"/>
    </xf>
    <xf numFmtId="0" fontId="4" fillId="19" borderId="100" xfId="0" applyFont="1" applyFill="1" applyBorder="1" applyAlignment="1">
      <alignment vertical="center" wrapText="1"/>
    </xf>
    <xf numFmtId="0" fontId="1" fillId="7" borderId="43" xfId="0" applyFont="1" applyFill="1" applyBorder="1" applyAlignment="1">
      <alignment vertical="center" wrapText="1"/>
    </xf>
    <xf numFmtId="0" fontId="1" fillId="8" borderId="17" xfId="0" applyFont="1" applyFill="1" applyBorder="1" applyAlignment="1">
      <alignment vertical="center"/>
    </xf>
    <xf numFmtId="0" fontId="1" fillId="8" borderId="43" xfId="0" applyFont="1" applyFill="1" applyBorder="1" applyAlignment="1">
      <alignment vertical="center" wrapText="1"/>
    </xf>
    <xf numFmtId="0" fontId="1" fillId="8" borderId="112" xfId="0" applyFont="1" applyFill="1" applyBorder="1" applyAlignment="1">
      <alignment vertical="center" wrapText="1"/>
    </xf>
    <xf numFmtId="0" fontId="1" fillId="21" borderId="4" xfId="0" applyFont="1" applyFill="1" applyBorder="1" applyAlignment="1">
      <alignment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142" xfId="0" applyFont="1" applyFill="1" applyBorder="1" applyAlignment="1">
      <alignment vertical="center" wrapText="1"/>
    </xf>
    <xf numFmtId="0" fontId="4" fillId="21" borderId="85" xfId="0" applyFont="1" applyFill="1" applyBorder="1" applyAlignment="1">
      <alignment vertical="center" wrapText="1"/>
    </xf>
    <xf numFmtId="0" fontId="33" fillId="0" borderId="0" xfId="0" applyFont="1"/>
    <xf numFmtId="164" fontId="5" fillId="0" borderId="0" xfId="0" applyNumberFormat="1" applyFont="1" applyAlignment="1">
      <alignment horizontal="left" vertical="center"/>
    </xf>
    <xf numFmtId="0" fontId="5" fillId="0" borderId="61" xfId="0" applyFont="1" applyBorder="1"/>
    <xf numFmtId="0" fontId="5" fillId="0" borderId="42" xfId="0" applyFont="1" applyBorder="1" applyAlignment="1">
      <alignment vertical="center"/>
    </xf>
    <xf numFmtId="0" fontId="33" fillId="0" borderId="61" xfId="0" applyFont="1" applyBorder="1"/>
    <xf numFmtId="0" fontId="21" fillId="0" borderId="0" xfId="0" applyFont="1" applyAlignment="1">
      <alignment vertical="center"/>
    </xf>
    <xf numFmtId="0" fontId="4" fillId="22" borderId="84" xfId="0" applyFont="1" applyFill="1" applyBorder="1" applyAlignment="1">
      <alignment vertical="center"/>
    </xf>
    <xf numFmtId="0" fontId="4" fillId="22" borderId="137" xfId="0" applyFont="1" applyFill="1" applyBorder="1" applyAlignment="1">
      <alignment vertical="center" wrapText="1"/>
    </xf>
    <xf numFmtId="0" fontId="4" fillId="7" borderId="15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1" fillId="0" borderId="0" xfId="1" applyFont="1" applyAlignment="1">
      <alignment vertic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4" fillId="3" borderId="0" xfId="1" applyFont="1" applyFill="1"/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3" borderId="1" xfId="1" applyFont="1" applyFill="1" applyBorder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4" borderId="102" xfId="1" applyFont="1" applyFill="1" applyBorder="1" applyAlignment="1">
      <alignment horizontal="center" vertical="center"/>
    </xf>
    <xf numFmtId="0" fontId="4" fillId="3" borderId="101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vertical="center"/>
    </xf>
    <xf numFmtId="0" fontId="1" fillId="3" borderId="7" xfId="1" applyFont="1" applyFill="1" applyBorder="1" applyAlignment="1">
      <alignment vertical="center"/>
    </xf>
    <xf numFmtId="0" fontId="19" fillId="0" borderId="57" xfId="1" applyFont="1" applyBorder="1" applyAlignment="1">
      <alignment vertical="center"/>
    </xf>
    <xf numFmtId="0" fontId="4" fillId="4" borderId="57" xfId="1" applyFont="1" applyFill="1" applyBorder="1" applyAlignment="1">
      <alignment horizontal="center" vertical="center" wrapText="1"/>
    </xf>
    <xf numFmtId="0" fontId="4" fillId="4" borderId="57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1" fillId="3" borderId="57" xfId="1" applyFont="1" applyFill="1" applyBorder="1"/>
    <xf numFmtId="0" fontId="1" fillId="3" borderId="86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1" fillId="3" borderId="0" xfId="1" applyFont="1" applyFill="1" applyAlignment="1">
      <alignment vertical="center"/>
    </xf>
    <xf numFmtId="0" fontId="1" fillId="3" borderId="71" xfId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" fillId="7" borderId="0" xfId="1" applyFont="1" applyFill="1" applyAlignment="1">
      <alignment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98" xfId="1" applyFont="1" applyFill="1" applyBorder="1" applyAlignment="1">
      <alignment horizontal="center" vertical="center"/>
    </xf>
    <xf numFmtId="0" fontId="4" fillId="8" borderId="50" xfId="1" applyFont="1" applyFill="1" applyBorder="1" applyAlignment="1">
      <alignment horizontal="center" vertical="center" wrapText="1"/>
    </xf>
    <xf numFmtId="0" fontId="4" fillId="8" borderId="84" xfId="1" applyFont="1" applyFill="1" applyBorder="1" applyAlignment="1">
      <alignment horizontal="left" vertical="center" wrapText="1"/>
    </xf>
    <xf numFmtId="0" fontId="4" fillId="8" borderId="83" xfId="1" applyFont="1" applyFill="1" applyBorder="1" applyAlignment="1">
      <alignment vertical="center" wrapText="1"/>
    </xf>
    <xf numFmtId="0" fontId="4" fillId="3" borderId="0" xfId="1" applyFont="1" applyFill="1" applyAlignment="1">
      <alignment horizontal="left" vertical="center"/>
    </xf>
    <xf numFmtId="0" fontId="1" fillId="4" borderId="19" xfId="1" applyFont="1" applyFill="1" applyBorder="1" applyAlignment="1">
      <alignment vertical="center"/>
    </xf>
    <xf numFmtId="0" fontId="1" fillId="7" borderId="19" xfId="1" applyFont="1" applyFill="1" applyBorder="1" applyAlignment="1">
      <alignment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1" fillId="4" borderId="71" xfId="1" applyFont="1" applyFill="1" applyBorder="1" applyAlignment="1">
      <alignment vertical="center"/>
    </xf>
    <xf numFmtId="0" fontId="1" fillId="7" borderId="71" xfId="1" applyFont="1" applyFill="1" applyBorder="1" applyAlignment="1">
      <alignment vertical="center" wrapText="1"/>
    </xf>
    <xf numFmtId="0" fontId="4" fillId="7" borderId="84" xfId="1" applyFont="1" applyFill="1" applyBorder="1" applyAlignment="1">
      <alignment horizontal="center" vertical="center"/>
    </xf>
    <xf numFmtId="0" fontId="4" fillId="8" borderId="85" xfId="1" applyFont="1" applyFill="1" applyBorder="1" applyAlignment="1">
      <alignment vertical="center" wrapText="1"/>
    </xf>
    <xf numFmtId="0" fontId="1" fillId="4" borderId="0" xfId="1" applyFont="1" applyFill="1" applyAlignment="1">
      <alignment horizontal="left" vertical="center"/>
    </xf>
    <xf numFmtId="0" fontId="1" fillId="7" borderId="19" xfId="1" applyFont="1" applyFill="1" applyBorder="1" applyAlignment="1">
      <alignment horizontal="left" vertical="center" wrapText="1"/>
    </xf>
    <xf numFmtId="0" fontId="4" fillId="7" borderId="19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left" vertical="center" wrapText="1"/>
    </xf>
    <xf numFmtId="0" fontId="1" fillId="0" borderId="17" xfId="1" applyFont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left" vertical="center" wrapText="1"/>
    </xf>
    <xf numFmtId="0" fontId="4" fillId="8" borderId="40" xfId="1" applyFont="1" applyFill="1" applyBorder="1" applyAlignment="1">
      <alignment vertical="center" wrapText="1"/>
    </xf>
    <xf numFmtId="0" fontId="1" fillId="0" borderId="25" xfId="1" applyFont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 wrapText="1"/>
    </xf>
    <xf numFmtId="0" fontId="4" fillId="8" borderId="10" xfId="1" applyFont="1" applyFill="1" applyBorder="1" applyAlignment="1">
      <alignment horizontal="left" vertical="center" wrapText="1"/>
    </xf>
    <xf numFmtId="0" fontId="4" fillId="8" borderId="11" xfId="1" applyFont="1" applyFill="1" applyBorder="1" applyAlignment="1">
      <alignment vertical="center" wrapText="1"/>
    </xf>
    <xf numFmtId="0" fontId="1" fillId="7" borderId="25" xfId="1" applyFont="1" applyFill="1" applyBorder="1" applyAlignment="1">
      <alignment horizontal="left" vertical="center" wrapText="1"/>
    </xf>
    <xf numFmtId="0" fontId="4" fillId="7" borderId="23" xfId="1" applyFont="1" applyFill="1" applyBorder="1" applyAlignment="1">
      <alignment horizontal="center" vertical="center"/>
    </xf>
    <xf numFmtId="0" fontId="4" fillId="8" borderId="141" xfId="1" applyFont="1" applyFill="1" applyBorder="1" applyAlignment="1">
      <alignment vertical="center" wrapText="1"/>
    </xf>
    <xf numFmtId="0" fontId="4" fillId="7" borderId="62" xfId="1" applyFont="1" applyFill="1" applyBorder="1" applyAlignment="1">
      <alignment horizontal="center" vertical="center"/>
    </xf>
    <xf numFmtId="0" fontId="4" fillId="7" borderId="25" xfId="1" applyFont="1" applyFill="1" applyBorder="1" applyAlignment="1">
      <alignment horizontal="center" vertical="center" wrapText="1"/>
    </xf>
    <xf numFmtId="0" fontId="4" fillId="8" borderId="60" xfId="1" applyFont="1" applyFill="1" applyBorder="1" applyAlignment="1">
      <alignment vertical="center" wrapText="1"/>
    </xf>
    <xf numFmtId="0" fontId="1" fillId="3" borderId="7" xfId="1" applyFont="1" applyFill="1" applyBorder="1" applyAlignment="1">
      <alignment horizontal="center" vertical="center"/>
    </xf>
    <xf numFmtId="0" fontId="1" fillId="0" borderId="43" xfId="1" applyFont="1" applyBorder="1" applyAlignment="1">
      <alignment horizontal="center" vertical="center" wrapText="1"/>
    </xf>
    <xf numFmtId="0" fontId="1" fillId="7" borderId="43" xfId="1" applyFont="1" applyFill="1" applyBorder="1" applyAlignment="1">
      <alignment horizontal="left" vertical="center"/>
    </xf>
    <xf numFmtId="0" fontId="4" fillId="7" borderId="66" xfId="1" applyFont="1" applyFill="1" applyBorder="1" applyAlignment="1">
      <alignment horizontal="center" vertical="center"/>
    </xf>
    <xf numFmtId="0" fontId="4" fillId="7" borderId="43" xfId="1" applyFont="1" applyFill="1" applyBorder="1" applyAlignment="1">
      <alignment horizontal="center" vertical="center" wrapText="1"/>
    </xf>
    <xf numFmtId="0" fontId="4" fillId="8" borderId="66" xfId="1" applyFont="1" applyFill="1" applyBorder="1" applyAlignment="1">
      <alignment horizontal="left" vertical="center" wrapText="1"/>
    </xf>
    <xf numFmtId="0" fontId="4" fillId="8" borderId="118" xfId="1" applyFont="1" applyFill="1" applyBorder="1" applyAlignment="1">
      <alignment vertical="center" wrapText="1"/>
    </xf>
    <xf numFmtId="0" fontId="1" fillId="7" borderId="0" xfId="1" applyFont="1" applyFill="1" applyAlignment="1">
      <alignment horizontal="left" vertical="center"/>
    </xf>
    <xf numFmtId="0" fontId="4" fillId="7" borderId="15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left" vertical="center" wrapText="1"/>
    </xf>
    <xf numFmtId="0" fontId="4" fillId="8" borderId="41" xfId="1" applyFont="1" applyFill="1" applyBorder="1" applyAlignment="1">
      <alignment vertical="center" wrapText="1"/>
    </xf>
    <xf numFmtId="0" fontId="1" fillId="4" borderId="4" xfId="1" applyFont="1" applyFill="1" applyBorder="1" applyAlignment="1">
      <alignment vertical="center" wrapText="1"/>
    </xf>
    <xf numFmtId="0" fontId="1" fillId="22" borderId="14" xfId="1" applyFont="1" applyFill="1" applyBorder="1" applyAlignment="1">
      <alignment vertical="center"/>
    </xf>
    <xf numFmtId="0" fontId="1" fillId="22" borderId="14" xfId="1" applyFont="1" applyFill="1" applyBorder="1" applyAlignment="1">
      <alignment vertical="center" wrapText="1"/>
    </xf>
    <xf numFmtId="0" fontId="4" fillId="22" borderId="84" xfId="1" applyFont="1" applyFill="1" applyBorder="1" applyAlignment="1">
      <alignment horizontal="center" vertical="center"/>
    </xf>
    <xf numFmtId="0" fontId="4" fillId="22" borderId="3" xfId="1" applyFont="1" applyFill="1" applyBorder="1" applyAlignment="1">
      <alignment horizontal="center" vertical="center" wrapText="1"/>
    </xf>
    <xf numFmtId="0" fontId="4" fillId="21" borderId="13" xfId="1" applyFont="1" applyFill="1" applyBorder="1" applyAlignment="1">
      <alignment horizontal="left" vertical="center" wrapText="1"/>
    </xf>
    <xf numFmtId="0" fontId="4" fillId="17" borderId="39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12" fillId="3" borderId="0" xfId="1" applyFont="1" applyFill="1" applyAlignment="1">
      <alignment horizontal="left" vertical="center"/>
    </xf>
    <xf numFmtId="0" fontId="1" fillId="0" borderId="16" xfId="1" applyFont="1" applyBorder="1" applyAlignment="1">
      <alignment horizontal="center" vertical="center"/>
    </xf>
    <xf numFmtId="0" fontId="1" fillId="21" borderId="128" xfId="1" applyFont="1" applyFill="1" applyBorder="1" applyAlignment="1">
      <alignment vertical="center" wrapText="1"/>
    </xf>
    <xf numFmtId="0" fontId="4" fillId="22" borderId="18" xfId="1" applyFont="1" applyFill="1" applyBorder="1" applyAlignment="1">
      <alignment horizontal="center" vertical="center"/>
    </xf>
    <xf numFmtId="0" fontId="4" fillId="21" borderId="128" xfId="1" applyFont="1" applyFill="1" applyBorder="1" applyAlignment="1">
      <alignment horizontal="center" vertical="center" wrapText="1"/>
    </xf>
    <xf numFmtId="0" fontId="4" fillId="21" borderId="90" xfId="1" applyFont="1" applyFill="1" applyBorder="1" applyAlignment="1">
      <alignment vertical="center" wrapText="1"/>
    </xf>
    <xf numFmtId="0" fontId="4" fillId="21" borderId="91" xfId="1" applyFont="1" applyFill="1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4" fillId="8" borderId="62" xfId="1" applyFont="1" applyFill="1" applyBorder="1" applyAlignment="1">
      <alignment horizontal="left" vertical="center" wrapText="1"/>
    </xf>
    <xf numFmtId="0" fontId="1" fillId="3" borderId="59" xfId="1" applyFont="1" applyFill="1" applyBorder="1" applyAlignment="1">
      <alignment horizontal="center" vertical="center"/>
    </xf>
    <xf numFmtId="0" fontId="19" fillId="0" borderId="69" xfId="1" applyFont="1" applyBorder="1" applyAlignment="1">
      <alignment vertical="center"/>
    </xf>
    <xf numFmtId="0" fontId="19" fillId="0" borderId="56" xfId="1" applyFont="1" applyBorder="1" applyAlignment="1">
      <alignment vertical="center"/>
    </xf>
    <xf numFmtId="0" fontId="4" fillId="4" borderId="56" xfId="1" applyFont="1" applyFill="1" applyBorder="1" applyAlignment="1">
      <alignment horizontal="center" vertical="center" wrapText="1"/>
    </xf>
    <xf numFmtId="0" fontId="4" fillId="4" borderId="56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1" fillId="3" borderId="56" xfId="1" applyFont="1" applyFill="1" applyBorder="1"/>
    <xf numFmtId="0" fontId="1" fillId="3" borderId="56" xfId="1" applyFont="1" applyFill="1" applyBorder="1" applyAlignment="1">
      <alignment horizontal="center" vertical="center" wrapText="1"/>
    </xf>
    <xf numFmtId="0" fontId="1" fillId="22" borderId="50" xfId="1" applyFont="1" applyFill="1" applyBorder="1" applyAlignment="1">
      <alignment vertical="center"/>
    </xf>
    <xf numFmtId="0" fontId="4" fillId="22" borderId="17" xfId="1" applyFont="1" applyFill="1" applyBorder="1" applyAlignment="1">
      <alignment horizontal="center" vertical="center"/>
    </xf>
    <xf numFmtId="0" fontId="4" fillId="21" borderId="76" xfId="1" applyFont="1" applyFill="1" applyBorder="1" applyAlignment="1">
      <alignment horizontal="left" vertical="center" wrapText="1"/>
    </xf>
    <xf numFmtId="0" fontId="4" fillId="17" borderId="70" xfId="1" applyFont="1" applyFill="1" applyBorder="1" applyAlignment="1">
      <alignment vertical="center" wrapText="1"/>
    </xf>
    <xf numFmtId="0" fontId="1" fillId="4" borderId="54" xfId="1" applyFont="1" applyFill="1" applyBorder="1" applyAlignment="1">
      <alignment vertical="center" wrapText="1"/>
    </xf>
    <xf numFmtId="0" fontId="1" fillId="22" borderId="54" xfId="1" applyFont="1" applyFill="1" applyBorder="1" applyAlignment="1">
      <alignment vertical="center"/>
    </xf>
    <xf numFmtId="0" fontId="4" fillId="22" borderId="58" xfId="1" applyFont="1" applyFill="1" applyBorder="1" applyAlignment="1">
      <alignment horizontal="center" vertical="center"/>
    </xf>
    <xf numFmtId="0" fontId="4" fillId="22" borderId="54" xfId="1" applyFont="1" applyFill="1" applyBorder="1" applyAlignment="1">
      <alignment horizontal="center" vertical="center"/>
    </xf>
    <xf numFmtId="0" fontId="4" fillId="21" borderId="58" xfId="1" applyFont="1" applyFill="1" applyBorder="1" applyAlignment="1">
      <alignment horizontal="left" vertical="center" wrapText="1"/>
    </xf>
    <xf numFmtId="0" fontId="4" fillId="17" borderId="52" xfId="1" applyFont="1" applyFill="1" applyBorder="1" applyAlignment="1">
      <alignment vertical="center" wrapText="1"/>
    </xf>
    <xf numFmtId="0" fontId="12" fillId="3" borderId="0" xfId="1" applyFont="1" applyFill="1" applyAlignment="1">
      <alignment horizontal="center" vertical="center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4" fillId="3" borderId="42" xfId="1" applyFont="1" applyFill="1" applyBorder="1" applyAlignment="1">
      <alignment vertical="center"/>
    </xf>
    <xf numFmtId="0" fontId="1" fillId="3" borderId="77" xfId="1" applyFont="1" applyFill="1" applyBorder="1" applyAlignment="1">
      <alignment horizontal="left" vertical="top"/>
    </xf>
    <xf numFmtId="0" fontId="1" fillId="17" borderId="30" xfId="1" applyFont="1" applyFill="1" applyBorder="1" applyAlignment="1">
      <alignment vertical="center"/>
    </xf>
    <xf numFmtId="0" fontId="1" fillId="3" borderId="53" xfId="1" applyFont="1" applyFill="1" applyBorder="1" applyAlignment="1">
      <alignment vertical="center"/>
    </xf>
    <xf numFmtId="0" fontId="4" fillId="3" borderId="31" xfId="1" applyFont="1" applyFill="1" applyBorder="1" applyAlignment="1">
      <alignment vertical="center"/>
    </xf>
    <xf numFmtId="0" fontId="4" fillId="3" borderId="25" xfId="1" applyFont="1" applyFill="1" applyBorder="1" applyAlignment="1">
      <alignment vertical="center"/>
    </xf>
    <xf numFmtId="0" fontId="1" fillId="3" borderId="25" xfId="1" applyFont="1" applyFill="1" applyBorder="1" applyAlignment="1">
      <alignment vertical="center"/>
    </xf>
    <xf numFmtId="0" fontId="1" fillId="6" borderId="45" xfId="1" applyFont="1" applyFill="1" applyBorder="1" applyAlignment="1">
      <alignment vertical="top"/>
    </xf>
    <xf numFmtId="0" fontId="1" fillId="6" borderId="30" xfId="1" applyFont="1" applyFill="1" applyBorder="1" applyAlignment="1">
      <alignment vertical="center"/>
    </xf>
    <xf numFmtId="0" fontId="1" fillId="16" borderId="30" xfId="1" applyFont="1" applyFill="1" applyBorder="1" applyAlignment="1">
      <alignment vertical="center"/>
    </xf>
    <xf numFmtId="0" fontId="1" fillId="3" borderId="25" xfId="1" applyFont="1" applyFill="1" applyBorder="1" applyAlignment="1">
      <alignment horizontal="left" vertical="top"/>
    </xf>
    <xf numFmtId="0" fontId="1" fillId="6" borderId="45" xfId="1" applyFont="1" applyFill="1" applyBorder="1" applyAlignment="1">
      <alignment horizontal="left" vertical="top"/>
    </xf>
    <xf numFmtId="0" fontId="1" fillId="18" borderId="0" xfId="1" applyFont="1" applyFill="1" applyAlignment="1">
      <alignment vertical="center"/>
    </xf>
    <xf numFmtId="0" fontId="4" fillId="18" borderId="0" xfId="1" applyFont="1" applyFill="1" applyAlignment="1">
      <alignment vertical="center"/>
    </xf>
    <xf numFmtId="0" fontId="13" fillId="17" borderId="0" xfId="0" applyFont="1" applyFill="1"/>
    <xf numFmtId="0" fontId="32" fillId="0" borderId="0" xfId="0" applyFont="1" applyAlignment="1">
      <alignment horizontal="center"/>
    </xf>
    <xf numFmtId="0" fontId="1" fillId="7" borderId="134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45" xfId="0" applyFont="1" applyBorder="1" applyAlignment="1">
      <alignment vertical="center"/>
    </xf>
    <xf numFmtId="0" fontId="1" fillId="4" borderId="45" xfId="0" applyFont="1" applyFill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8" borderId="112" xfId="0" applyFont="1" applyFill="1" applyBorder="1" applyAlignment="1">
      <alignment horizontal="center" vertical="center" wrapText="1"/>
    </xf>
    <xf numFmtId="0" fontId="4" fillId="8" borderId="12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17" borderId="16" xfId="0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6" borderId="103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1" fillId="20" borderId="16" xfId="0" applyFont="1" applyFill="1" applyBorder="1" applyAlignment="1">
      <alignment horizontal="center" vertical="center"/>
    </xf>
    <xf numFmtId="0" fontId="1" fillId="0" borderId="0" xfId="0" quotePrefix="1" applyFont="1"/>
    <xf numFmtId="0" fontId="34" fillId="17" borderId="0" xfId="0" applyFont="1" applyFill="1" applyAlignment="1">
      <alignment horizontal="left" vertical="center" wrapText="1"/>
    </xf>
    <xf numFmtId="0" fontId="1" fillId="21" borderId="12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7" borderId="84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5" fillId="6" borderId="21" xfId="0" applyFont="1" applyFill="1" applyBorder="1" applyAlignment="1">
      <alignment horizontal="left" vertical="center"/>
    </xf>
    <xf numFmtId="0" fontId="5" fillId="6" borderId="49" xfId="0" applyFont="1" applyFill="1" applyBorder="1" applyAlignment="1">
      <alignment horizontal="left" vertical="center"/>
    </xf>
    <xf numFmtId="0" fontId="1" fillId="8" borderId="49" xfId="0" applyFont="1" applyFill="1" applyBorder="1" applyAlignment="1">
      <alignment horizontal="center" vertical="center" wrapText="1"/>
    </xf>
    <xf numFmtId="0" fontId="1" fillId="8" borderId="12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4" fillId="8" borderId="76" xfId="0" applyFont="1" applyFill="1" applyBorder="1" applyAlignment="1">
      <alignment horizontal="left" vertical="center" wrapText="1"/>
    </xf>
    <xf numFmtId="0" fontId="4" fillId="6" borderId="70" xfId="0" applyFont="1" applyFill="1" applyBorder="1" applyAlignment="1">
      <alignment vertical="center" wrapText="1"/>
    </xf>
    <xf numFmtId="0" fontId="4" fillId="8" borderId="144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4" fillId="8" borderId="2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2" fontId="1" fillId="17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1" fillId="7" borderId="50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1" fillId="0" borderId="143" xfId="0" applyFont="1" applyBorder="1" applyAlignment="1">
      <alignment vertical="center" wrapText="1"/>
    </xf>
    <xf numFmtId="0" fontId="1" fillId="0" borderId="64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147" xfId="0" applyFont="1" applyBorder="1" applyAlignment="1">
      <alignment vertical="center" wrapText="1"/>
    </xf>
    <xf numFmtId="0" fontId="1" fillId="0" borderId="65" xfId="0" applyFont="1" applyBorder="1" applyAlignment="1">
      <alignment vertical="center"/>
    </xf>
    <xf numFmtId="0" fontId="1" fillId="0" borderId="148" xfId="0" applyFont="1" applyBorder="1" applyAlignment="1">
      <alignment vertical="center" wrapText="1"/>
    </xf>
    <xf numFmtId="0" fontId="1" fillId="0" borderId="149" xfId="0" applyFont="1" applyBorder="1" applyAlignment="1">
      <alignment vertical="center" wrapText="1"/>
    </xf>
    <xf numFmtId="0" fontId="1" fillId="0" borderId="7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 wrapText="1"/>
    </xf>
    <xf numFmtId="0" fontId="1" fillId="0" borderId="148" xfId="0" applyFont="1" applyBorder="1" applyAlignment="1">
      <alignment wrapText="1"/>
    </xf>
    <xf numFmtId="0" fontId="1" fillId="0" borderId="143" xfId="0" applyFont="1" applyBorder="1" applyAlignment="1">
      <alignment vertical="center"/>
    </xf>
    <xf numFmtId="0" fontId="1" fillId="0" borderId="64" xfId="0" applyFont="1" applyBorder="1" applyAlignment="1">
      <alignment vertical="center" wrapText="1"/>
    </xf>
    <xf numFmtId="0" fontId="1" fillId="0" borderId="147" xfId="0" applyFont="1" applyBorder="1" applyAlignment="1">
      <alignment vertical="center"/>
    </xf>
    <xf numFmtId="0" fontId="1" fillId="0" borderId="65" xfId="0" applyFont="1" applyBorder="1" applyAlignment="1">
      <alignment vertical="center" wrapText="1"/>
    </xf>
    <xf numFmtId="0" fontId="1" fillId="0" borderId="150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21" borderId="19" xfId="0" applyFont="1" applyFill="1" applyBorder="1" applyAlignment="1">
      <alignment vertical="center" wrapText="1"/>
    </xf>
    <xf numFmtId="0" fontId="4" fillId="22" borderId="76" xfId="0" applyFont="1" applyFill="1" applyBorder="1" applyAlignment="1">
      <alignment horizontal="center" vertical="center"/>
    </xf>
    <xf numFmtId="0" fontId="4" fillId="21" borderId="19" xfId="0" applyFont="1" applyFill="1" applyBorder="1" applyAlignment="1">
      <alignment horizontal="center" vertical="center" wrapText="1"/>
    </xf>
    <xf numFmtId="0" fontId="4" fillId="21" borderId="151" xfId="0" applyFont="1" applyFill="1" applyBorder="1" applyAlignment="1">
      <alignment vertical="center" wrapText="1"/>
    </xf>
    <xf numFmtId="0" fontId="4" fillId="21" borderId="99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8" borderId="152" xfId="0" applyFont="1" applyFill="1" applyBorder="1" applyAlignment="1">
      <alignment horizontal="left" vertical="center" wrapText="1"/>
    </xf>
    <xf numFmtId="0" fontId="4" fillId="7" borderId="130" xfId="0" applyFont="1" applyFill="1" applyBorder="1" applyAlignment="1">
      <alignment horizontal="center" vertical="center"/>
    </xf>
    <xf numFmtId="0" fontId="4" fillId="8" borderId="153" xfId="0" applyFont="1" applyFill="1" applyBorder="1" applyAlignment="1">
      <alignment vertical="center" wrapText="1"/>
    </xf>
    <xf numFmtId="0" fontId="22" fillId="6" borderId="26" xfId="2" applyFont="1" applyFill="1" applyBorder="1" applyAlignment="1">
      <alignment vertical="top"/>
    </xf>
    <xf numFmtId="0" fontId="1" fillId="6" borderId="27" xfId="0" applyFont="1" applyFill="1" applyBorder="1" applyAlignment="1">
      <alignment vertical="top"/>
    </xf>
    <xf numFmtId="0" fontId="22" fillId="6" borderId="29" xfId="2" applyFont="1" applyFill="1" applyBorder="1" applyAlignment="1">
      <alignment vertical="top"/>
    </xf>
    <xf numFmtId="0" fontId="1" fillId="6" borderId="30" xfId="0" applyFont="1" applyFill="1" applyBorder="1" applyAlignment="1">
      <alignment vertical="top"/>
    </xf>
    <xf numFmtId="0" fontId="14" fillId="6" borderId="21" xfId="0" applyFont="1" applyFill="1" applyBorder="1" applyAlignment="1">
      <alignment horizontal="left" vertical="top" wrapText="1"/>
    </xf>
    <xf numFmtId="0" fontId="22" fillId="18" borderId="29" xfId="2" applyFont="1" applyFill="1" applyBorder="1" applyAlignment="1">
      <alignment vertical="top"/>
    </xf>
    <xf numFmtId="0" fontId="1" fillId="18" borderId="30" xfId="0" applyFont="1" applyFill="1" applyBorder="1" applyAlignment="1">
      <alignment vertical="top"/>
    </xf>
    <xf numFmtId="0" fontId="1" fillId="18" borderId="27" xfId="0" applyFont="1" applyFill="1" applyBorder="1" applyAlignment="1">
      <alignment vertical="top"/>
    </xf>
    <xf numFmtId="0" fontId="14" fillId="18" borderId="21" xfId="0" applyFont="1" applyFill="1" applyBorder="1" applyAlignment="1">
      <alignment horizontal="left" vertical="top" wrapText="1"/>
    </xf>
    <xf numFmtId="0" fontId="23" fillId="6" borderId="29" xfId="2" applyFill="1" applyBorder="1" applyAlignment="1">
      <alignment vertical="top"/>
    </xf>
    <xf numFmtId="0" fontId="14" fillId="6" borderId="21" xfId="1" applyFont="1" applyFill="1" applyBorder="1" applyAlignment="1">
      <alignment horizontal="left" vertical="top" wrapText="1"/>
    </xf>
    <xf numFmtId="0" fontId="22" fillId="6" borderId="25" xfId="2" applyFont="1" applyFill="1" applyBorder="1" applyAlignment="1">
      <alignment vertical="top"/>
    </xf>
    <xf numFmtId="0" fontId="22" fillId="6" borderId="0" xfId="2" applyFont="1" applyFill="1" applyAlignment="1">
      <alignment vertical="top"/>
    </xf>
    <xf numFmtId="0" fontId="14" fillId="6" borderId="31" xfId="0" applyFont="1" applyFill="1" applyBorder="1" applyAlignment="1">
      <alignment vertical="top" wrapText="1"/>
    </xf>
    <xf numFmtId="0" fontId="14" fillId="16" borderId="21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/>
    </xf>
    <xf numFmtId="0" fontId="1" fillId="0" borderId="49" xfId="0" applyFont="1" applyBorder="1"/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4" fillId="16" borderId="1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vertical="center" wrapText="1"/>
    </xf>
    <xf numFmtId="0" fontId="4" fillId="16" borderId="1" xfId="1" applyFont="1" applyFill="1" applyBorder="1" applyAlignment="1">
      <alignment vertical="center" wrapText="1"/>
    </xf>
    <xf numFmtId="0" fontId="4" fillId="25" borderId="1" xfId="0" applyFont="1" applyFill="1" applyBorder="1" applyAlignment="1">
      <alignment vertical="center" wrapText="1"/>
    </xf>
    <xf numFmtId="0" fontId="36" fillId="0" borderId="25" xfId="0" applyFont="1" applyBorder="1" applyAlignment="1">
      <alignment horizontal="left" vertical="center"/>
    </xf>
    <xf numFmtId="0" fontId="36" fillId="0" borderId="25" xfId="0" applyFont="1" applyBorder="1" applyAlignment="1">
      <alignment horizontal="left"/>
    </xf>
    <xf numFmtId="0" fontId="36" fillId="0" borderId="25" xfId="0" applyFont="1" applyBorder="1" applyAlignment="1">
      <alignment vertical="center"/>
    </xf>
    <xf numFmtId="0" fontId="36" fillId="3" borderId="25" xfId="0" applyFont="1" applyFill="1" applyBorder="1" applyAlignment="1">
      <alignment horizontal="left" vertical="center"/>
    </xf>
    <xf numFmtId="0" fontId="36" fillId="3" borderId="25" xfId="0" applyFont="1" applyFill="1" applyBorder="1" applyAlignment="1">
      <alignment horizontal="left"/>
    </xf>
    <xf numFmtId="0" fontId="37" fillId="3" borderId="25" xfId="0" applyFont="1" applyFill="1" applyBorder="1" applyAlignment="1">
      <alignment vertical="center"/>
    </xf>
    <xf numFmtId="0" fontId="37" fillId="3" borderId="25" xfId="0" applyFont="1" applyFill="1" applyBorder="1" applyAlignment="1">
      <alignment horizontal="left" vertical="center"/>
    </xf>
    <xf numFmtId="0" fontId="36" fillId="3" borderId="25" xfId="0" applyFont="1" applyFill="1" applyBorder="1" applyAlignment="1">
      <alignment vertical="center"/>
    </xf>
    <xf numFmtId="0" fontId="14" fillId="26" borderId="2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" fillId="0" borderId="145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14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3" borderId="7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10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4" borderId="79" xfId="0" applyFont="1" applyFill="1" applyBorder="1" applyAlignment="1">
      <alignment horizontal="left" vertical="top" wrapText="1"/>
    </xf>
    <xf numFmtId="0" fontId="1" fillId="4" borderId="80" xfId="0" applyFont="1" applyFill="1" applyBorder="1" applyAlignment="1">
      <alignment horizontal="left" vertical="top" wrapText="1"/>
    </xf>
    <xf numFmtId="0" fontId="1" fillId="4" borderId="81" xfId="0" applyFont="1" applyFill="1" applyBorder="1" applyAlignment="1">
      <alignment horizontal="left" vertical="top" wrapText="1"/>
    </xf>
    <xf numFmtId="0" fontId="1" fillId="4" borderId="8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4" borderId="78" xfId="0" applyFont="1" applyFill="1" applyBorder="1" applyAlignment="1">
      <alignment horizontal="center" vertical="center" wrapText="1"/>
    </xf>
    <xf numFmtId="0" fontId="1" fillId="4" borderId="87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4" fillId="3" borderId="47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4" fillId="8" borderId="8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71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1" fillId="3" borderId="59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4" borderId="79" xfId="1" applyFont="1" applyFill="1" applyBorder="1" applyAlignment="1">
      <alignment horizontal="left" vertical="top" wrapText="1"/>
    </xf>
    <xf numFmtId="0" fontId="1" fillId="4" borderId="80" xfId="1" applyFont="1" applyFill="1" applyBorder="1" applyAlignment="1">
      <alignment horizontal="left" vertical="top" wrapText="1"/>
    </xf>
    <xf numFmtId="0" fontId="1" fillId="4" borderId="81" xfId="1" applyFont="1" applyFill="1" applyBorder="1" applyAlignment="1">
      <alignment horizontal="left" vertical="top" wrapText="1"/>
    </xf>
    <xf numFmtId="0" fontId="1" fillId="4" borderId="82" xfId="1" applyFont="1" applyFill="1" applyBorder="1" applyAlignment="1">
      <alignment horizontal="left" vertical="top" wrapText="1"/>
    </xf>
    <xf numFmtId="0" fontId="1" fillId="4" borderId="4" xfId="1" applyFont="1" applyFill="1" applyBorder="1" applyAlignment="1">
      <alignment horizontal="left" wrapText="1"/>
    </xf>
    <xf numFmtId="0" fontId="1" fillId="4" borderId="6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vertical="center"/>
    </xf>
    <xf numFmtId="0" fontId="1" fillId="4" borderId="78" xfId="1" applyFont="1" applyFill="1" applyBorder="1" applyAlignment="1">
      <alignment horizontal="center" vertical="center" wrapText="1"/>
    </xf>
    <xf numFmtId="0" fontId="1" fillId="4" borderId="87" xfId="1" applyFont="1" applyFill="1" applyBorder="1" applyAlignment="1">
      <alignment horizontal="center" vertical="center" wrapText="1"/>
    </xf>
    <xf numFmtId="0" fontId="1" fillId="4" borderId="51" xfId="1" applyFont="1" applyFill="1" applyBorder="1" applyAlignment="1">
      <alignment horizontal="center" vertical="center" wrapText="1"/>
    </xf>
    <xf numFmtId="0" fontId="1" fillId="4" borderId="63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left" vertical="center" wrapText="1"/>
    </xf>
    <xf numFmtId="0" fontId="4" fillId="3" borderId="47" xfId="1" applyFont="1" applyFill="1" applyBorder="1" applyAlignment="1">
      <alignment horizontal="left" vertical="top" wrapText="1"/>
    </xf>
    <xf numFmtId="0" fontId="4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 wrapText="1"/>
    </xf>
    <xf numFmtId="0" fontId="1" fillId="4" borderId="7" xfId="1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5" fillId="17" borderId="0" xfId="0" applyFont="1" applyFill="1" applyAlignment="1">
      <alignment horizontal="left" wrapText="1"/>
    </xf>
  </cellXfs>
  <cellStyles count="3">
    <cellStyle name="Link" xfId="2" builtinId="8"/>
    <cellStyle name="Standard" xfId="0" builtinId="0"/>
    <cellStyle name="Standard 2" xfId="1" xr:uid="{A26FC6A8-1D48-42F2-B9C7-D6FC051104E5}"/>
  </cellStyles>
  <dxfs count="0"/>
  <tableStyles count="0" defaultTableStyle="TableStyleMedium2" defaultPivotStyle="PivotStyleLight16"/>
  <colors>
    <mruColors>
      <color rgb="FFCCFFCC"/>
      <color rgb="FFFFFFCC"/>
      <color rgb="FFF8F8F8"/>
      <color rgb="FF66FF66"/>
      <color rgb="FFFFCCCC"/>
      <color rgb="FFFF00FF"/>
      <color rgb="FF66FFFF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816219</xdr:colOff>
      <xdr:row>0</xdr:row>
      <xdr:rowOff>0</xdr:rowOff>
    </xdr:from>
    <xdr:to>
      <xdr:col>5</xdr:col>
      <xdr:colOff>1886599</xdr:colOff>
      <xdr:row>1</xdr:row>
      <xdr:rowOff>130541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7B523AB-CC25-46CB-B644-3A0259AB1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7373" y="0"/>
          <a:ext cx="2618413" cy="3184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CFBB82C-943C-4E89-9548-6F6AAAB73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6803</xdr:rowOff>
    </xdr:from>
    <xdr:to>
      <xdr:col>8</xdr:col>
      <xdr:colOff>18361</xdr:colOff>
      <xdr:row>1</xdr:row>
      <xdr:rowOff>134552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4F23A50-7BD0-48F9-9F00-113B922E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6803"/>
          <a:ext cx="2598060" cy="3098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593758</xdr:colOff>
      <xdr:row>0</xdr:row>
      <xdr:rowOff>6803</xdr:rowOff>
    </xdr:from>
    <xdr:to>
      <xdr:col>8</xdr:col>
      <xdr:colOff>19177</xdr:colOff>
      <xdr:row>1</xdr:row>
      <xdr:rowOff>134552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BFCA745-C9E8-47F8-BDCE-7E03A5DB7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9526" y="6803"/>
          <a:ext cx="2601870" cy="3098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22171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34D59BE-6C19-4840-B26F-3A9A44439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A30FEDB-BBB9-4CF0-BCAC-147A08163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525723</xdr:colOff>
      <xdr:row>0</xdr:row>
      <xdr:rowOff>6803</xdr:rowOff>
    </xdr:from>
    <xdr:to>
      <xdr:col>8</xdr:col>
      <xdr:colOff>19722</xdr:colOff>
      <xdr:row>1</xdr:row>
      <xdr:rowOff>134552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4509F7A-2CB7-44B0-AD3C-DD77193B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143" y="8708"/>
          <a:ext cx="2677254" cy="32586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525723</xdr:colOff>
      <xdr:row>0</xdr:row>
      <xdr:rowOff>6803</xdr:rowOff>
    </xdr:from>
    <xdr:to>
      <xdr:col>8</xdr:col>
      <xdr:colOff>19722</xdr:colOff>
      <xdr:row>1</xdr:row>
      <xdr:rowOff>134552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F62B81-2873-4281-AA10-B4564AD23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143" y="8708"/>
          <a:ext cx="2673444" cy="3220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954410-25D9-47F0-AB57-63B1D83FC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613082</xdr:colOff>
      <xdr:row>0</xdr:row>
      <xdr:rowOff>13607</xdr:rowOff>
    </xdr:from>
    <xdr:to>
      <xdr:col>8</xdr:col>
      <xdr:colOff>15641</xdr:colOff>
      <xdr:row>1</xdr:row>
      <xdr:rowOff>129926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024C04-70CB-461C-96F2-F79E40F27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8850" y="13607"/>
          <a:ext cx="2592345" cy="30981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503407</xdr:colOff>
      <xdr:row>0</xdr:row>
      <xdr:rowOff>0</xdr:rowOff>
    </xdr:from>
    <xdr:to>
      <xdr:col>7</xdr:col>
      <xdr:colOff>3103372</xdr:colOff>
      <xdr:row>1</xdr:row>
      <xdr:rowOff>112509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2BC3F9C-CED7-4722-8E2C-1D54262A2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47" y="0"/>
          <a:ext cx="2676981" cy="310629"/>
        </a:xfrm>
        <a:prstGeom prst="rect">
          <a:avLst/>
        </a:prstGeom>
      </xdr:spPr>
    </xdr:pic>
    <xdr:clientData/>
  </xdr:twoCellAnchor>
  <xdr:twoCellAnchor editAs="oneCell">
    <xdr:from>
      <xdr:col>7</xdr:col>
      <xdr:colOff>503407</xdr:colOff>
      <xdr:row>0</xdr:row>
      <xdr:rowOff>0</xdr:rowOff>
    </xdr:from>
    <xdr:to>
      <xdr:col>7</xdr:col>
      <xdr:colOff>3103372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43D1728-C1F9-47FC-BDBC-8978FD47F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637" y="0"/>
          <a:ext cx="2601870" cy="312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1134724</xdr:colOff>
      <xdr:row>0</xdr:row>
      <xdr:rowOff>0</xdr:rowOff>
    </xdr:from>
    <xdr:to>
      <xdr:col>6</xdr:col>
      <xdr:colOff>16093</xdr:colOff>
      <xdr:row>1</xdr:row>
      <xdr:rowOff>134727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AD370B-034F-4C4A-AA41-382CE9AEA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282" y="0"/>
          <a:ext cx="2705437" cy="33255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607366</xdr:colOff>
      <xdr:row>0</xdr:row>
      <xdr:rowOff>0</xdr:rowOff>
    </xdr:from>
    <xdr:to>
      <xdr:col>8</xdr:col>
      <xdr:colOff>19450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E8C390C-04B7-4BC3-96DF-3148E026A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34" y="0"/>
          <a:ext cx="2598060" cy="30981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4DF50B4-E63D-4443-B82F-5D77EC490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275CF99-24D1-4341-B33B-2ED7C1F6D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6562AF-3F28-4183-BB47-20E68A25A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607365</xdr:colOff>
      <xdr:row>0</xdr:row>
      <xdr:rowOff>0</xdr:rowOff>
    </xdr:from>
    <xdr:to>
      <xdr:col>8</xdr:col>
      <xdr:colOff>19449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966A45-6083-4820-8C67-256152EE3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33" y="0"/>
          <a:ext cx="2598060" cy="30981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607366</xdr:colOff>
      <xdr:row>0</xdr:row>
      <xdr:rowOff>0</xdr:rowOff>
    </xdr:from>
    <xdr:to>
      <xdr:col>8</xdr:col>
      <xdr:colOff>19450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50063B0-B667-4AA0-B75B-EDF4B8753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34" y="0"/>
          <a:ext cx="2598060" cy="30981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22548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6FD389-884D-4609-9BDC-01C8EF69D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947" y="0"/>
          <a:ext cx="2598060" cy="31033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FAB8C8-9963-4368-B093-75EB9806C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0D8044A-C9A6-4C33-B384-F8CE00363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22171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87D155-14BE-4805-834D-7ABBB8AC6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662870</xdr:colOff>
      <xdr:row>0</xdr:row>
      <xdr:rowOff>0</xdr:rowOff>
    </xdr:from>
    <xdr:to>
      <xdr:col>5</xdr:col>
      <xdr:colOff>22688</xdr:colOff>
      <xdr:row>1</xdr:row>
      <xdr:rowOff>115677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322613-510A-4A0F-AE38-090E4875B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5908" y="0"/>
          <a:ext cx="2638763" cy="31350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B86453B-477A-4E85-9A83-8483C41F8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607365</xdr:colOff>
      <xdr:row>0</xdr:row>
      <xdr:rowOff>0</xdr:rowOff>
    </xdr:from>
    <xdr:to>
      <xdr:col>8</xdr:col>
      <xdr:colOff>15639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CA8BDA4-D872-45D3-A536-CC3F648D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33" y="0"/>
          <a:ext cx="2598060" cy="30981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607366</xdr:colOff>
      <xdr:row>0</xdr:row>
      <xdr:rowOff>0</xdr:rowOff>
    </xdr:from>
    <xdr:to>
      <xdr:col>8</xdr:col>
      <xdr:colOff>15640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9B1BC1-7988-4E70-83D4-AF851ABB0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34" y="0"/>
          <a:ext cx="2598060" cy="30981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239442</xdr:colOff>
      <xdr:row>0</xdr:row>
      <xdr:rowOff>8207</xdr:rowOff>
    </xdr:from>
    <xdr:to>
      <xdr:col>5</xdr:col>
      <xdr:colOff>1820</xdr:colOff>
      <xdr:row>1</xdr:row>
      <xdr:rowOff>134938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8075FC-629B-4BB5-96B9-D1A3985EB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6057" y="8207"/>
          <a:ext cx="2553643" cy="3131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593759</xdr:colOff>
      <xdr:row>0</xdr:row>
      <xdr:rowOff>0</xdr:rowOff>
    </xdr:from>
    <xdr:to>
      <xdr:col>8</xdr:col>
      <xdr:colOff>19178</xdr:colOff>
      <xdr:row>1</xdr:row>
      <xdr:rowOff>112509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272D62F-7A45-4664-9F2D-4CBA5EA69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9527" y="0"/>
          <a:ext cx="2601870" cy="3098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525723</xdr:colOff>
      <xdr:row>0</xdr:row>
      <xdr:rowOff>6803</xdr:rowOff>
    </xdr:from>
    <xdr:to>
      <xdr:col>8</xdr:col>
      <xdr:colOff>19722</xdr:colOff>
      <xdr:row>1</xdr:row>
      <xdr:rowOff>134552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5A51994-10B8-46AA-AEA0-5FA47C162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1491" y="6803"/>
          <a:ext cx="2672355" cy="3098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598657</xdr:colOff>
      <xdr:row>0</xdr:row>
      <xdr:rowOff>10613</xdr:rowOff>
    </xdr:from>
    <xdr:to>
      <xdr:col>8</xdr:col>
      <xdr:colOff>16456</xdr:colOff>
      <xdr:row>1</xdr:row>
      <xdr:rowOff>130742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C905B0-E708-45F0-BBA2-35BB9CE2B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4425" y="10613"/>
          <a:ext cx="2601870" cy="3060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22171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F4D80C8-DC9C-4A5D-80A7-96B2089D9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593759</xdr:colOff>
      <xdr:row>0</xdr:row>
      <xdr:rowOff>0</xdr:rowOff>
    </xdr:from>
    <xdr:to>
      <xdr:col>8</xdr:col>
      <xdr:colOff>19178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3A9468E-0ACB-4228-B3DF-BF3AFE019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9527" y="0"/>
          <a:ext cx="2598060" cy="3098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600562</xdr:colOff>
      <xdr:row>0</xdr:row>
      <xdr:rowOff>0</xdr:rowOff>
    </xdr:from>
    <xdr:to>
      <xdr:col>8</xdr:col>
      <xdr:colOff>18361</xdr:colOff>
      <xdr:row>1</xdr:row>
      <xdr:rowOff>112509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EAD8161-F397-49EB-8639-6865DAC38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330" y="0"/>
          <a:ext cx="2598060" cy="30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CD2B-DFAC-4A96-9111-5D694FA61B90}">
  <sheetPr>
    <pageSetUpPr fitToPage="1"/>
  </sheetPr>
  <dimension ref="A1:F44"/>
  <sheetViews>
    <sheetView showGridLines="0" tabSelected="1" zoomScale="130" zoomScaleNormal="130" zoomScalePageLayoutView="90" workbookViewId="0">
      <selection activeCell="A27" sqref="A27"/>
    </sheetView>
  </sheetViews>
  <sheetFormatPr baseColWidth="10" defaultColWidth="14.33203125" defaultRowHeight="13.2" x14ac:dyDescent="0.25"/>
  <cols>
    <col min="1" max="1" width="28.6640625" style="2" customWidth="1"/>
    <col min="2" max="2" width="25.33203125" style="2" customWidth="1"/>
    <col min="3" max="3" width="19.5546875" style="2" customWidth="1"/>
    <col min="4" max="4" width="18.33203125" style="2" customWidth="1"/>
    <col min="5" max="5" width="21.6640625" style="2" customWidth="1"/>
    <col min="6" max="6" width="28.33203125" style="4" customWidth="1"/>
    <col min="7" max="7" width="1.88671875" style="2" customWidth="1"/>
    <col min="8" max="16384" width="14.33203125" style="2"/>
  </cols>
  <sheetData>
    <row r="1" spans="1:6" ht="15.6" x14ac:dyDescent="0.25">
      <c r="A1" s="1" t="s">
        <v>1</v>
      </c>
      <c r="B1" s="3"/>
      <c r="C1" s="3"/>
      <c r="D1" s="22" t="s">
        <v>15</v>
      </c>
      <c r="F1" s="31"/>
    </row>
    <row r="2" spans="1:6" s="34" customFormat="1" ht="16.2" x14ac:dyDescent="0.25">
      <c r="A2" s="90" t="s">
        <v>596</v>
      </c>
      <c r="B2" s="91" t="s">
        <v>559</v>
      </c>
      <c r="C2" s="92" t="s">
        <v>597</v>
      </c>
      <c r="D2" s="33"/>
      <c r="E2" s="75"/>
      <c r="F2" s="33"/>
    </row>
    <row r="3" spans="1:6" s="34" customFormat="1" x14ac:dyDescent="0.25">
      <c r="A3" s="75"/>
      <c r="B3" s="75"/>
      <c r="C3" s="75"/>
      <c r="D3" s="33"/>
      <c r="E3" s="75"/>
      <c r="F3" s="33"/>
    </row>
    <row r="4" spans="1:6" s="34" customFormat="1" ht="15" customHeight="1" x14ac:dyDescent="0.25">
      <c r="A4" s="418" t="s">
        <v>226</v>
      </c>
      <c r="B4" s="75"/>
      <c r="C4" s="75"/>
      <c r="D4" s="33"/>
      <c r="E4" s="75"/>
      <c r="F4" s="33"/>
    </row>
    <row r="5" spans="1:6" s="412" customFormat="1" ht="6.6" x14ac:dyDescent="0.25">
      <c r="A5" s="419"/>
      <c r="B5" s="419"/>
      <c r="C5" s="419"/>
      <c r="E5" s="419"/>
    </row>
    <row r="6" spans="1:6" s="34" customFormat="1" ht="15" customHeight="1" x14ac:dyDescent="0.25">
      <c r="A6" s="420" t="s">
        <v>234</v>
      </c>
      <c r="B6" s="75"/>
      <c r="C6" s="75"/>
      <c r="D6" s="33"/>
      <c r="E6" s="75"/>
      <c r="F6" s="421" t="s">
        <v>235</v>
      </c>
    </row>
    <row r="7" spans="1:6" s="412" customFormat="1" ht="6.6" x14ac:dyDescent="0.25">
      <c r="A7" s="419"/>
      <c r="B7" s="419"/>
      <c r="C7" s="419"/>
      <c r="E7" s="419"/>
    </row>
    <row r="8" spans="1:6" s="34" customFormat="1" ht="15" customHeight="1" x14ac:dyDescent="0.25">
      <c r="A8" s="802" t="s">
        <v>231</v>
      </c>
      <c r="B8" s="803"/>
      <c r="C8" s="803"/>
      <c r="D8" s="803"/>
      <c r="E8" s="803"/>
      <c r="F8" s="803"/>
    </row>
    <row r="9" spans="1:6" s="34" customFormat="1" ht="15" customHeight="1" x14ac:dyDescent="0.25">
      <c r="A9" s="804" t="s">
        <v>232</v>
      </c>
      <c r="B9" s="803"/>
      <c r="C9" s="803"/>
      <c r="D9" s="803"/>
      <c r="E9" s="803"/>
      <c r="F9" s="803"/>
    </row>
    <row r="10" spans="1:6" s="34" customFormat="1" ht="15" customHeight="1" x14ac:dyDescent="0.25">
      <c r="A10" s="804" t="s">
        <v>233</v>
      </c>
      <c r="B10" s="803"/>
      <c r="C10" s="803"/>
      <c r="D10" s="803"/>
      <c r="E10" s="803"/>
      <c r="F10" s="803"/>
    </row>
    <row r="11" spans="1:6" s="412" customFormat="1" ht="6.6" x14ac:dyDescent="0.25">
      <c r="A11" s="805"/>
      <c r="B11" s="806"/>
      <c r="C11" s="806"/>
      <c r="D11" s="806"/>
      <c r="E11" s="806"/>
      <c r="F11" s="806"/>
    </row>
    <row r="12" spans="1:6" s="34" customFormat="1" ht="15" customHeight="1" x14ac:dyDescent="0.25">
      <c r="A12" s="420" t="s">
        <v>227</v>
      </c>
      <c r="B12" s="75"/>
      <c r="C12" s="75"/>
      <c r="D12" s="33"/>
      <c r="E12" s="75"/>
      <c r="F12" s="33"/>
    </row>
    <row r="13" spans="1:6" s="34" customFormat="1" ht="15" customHeight="1" x14ac:dyDescent="0.25">
      <c r="A13" s="422" t="s">
        <v>480</v>
      </c>
      <c r="B13" s="258"/>
      <c r="C13" s="258"/>
      <c r="D13" s="33"/>
      <c r="E13" s="258"/>
      <c r="F13" s="421" t="s">
        <v>453</v>
      </c>
    </row>
    <row r="14" spans="1:6" s="34" customFormat="1" ht="15" customHeight="1" x14ac:dyDescent="0.25">
      <c r="A14" s="422" t="s">
        <v>611</v>
      </c>
      <c r="B14" s="258"/>
      <c r="C14" s="258"/>
      <c r="D14" s="33"/>
      <c r="E14" s="258"/>
      <c r="F14" s="33"/>
    </row>
    <row r="15" spans="1:6" s="34" customFormat="1" ht="15" customHeight="1" x14ac:dyDescent="0.25">
      <c r="A15" s="422" t="s">
        <v>456</v>
      </c>
      <c r="B15" s="258"/>
      <c r="C15" s="258"/>
      <c r="D15" s="33"/>
      <c r="E15" s="258"/>
      <c r="F15" s="33"/>
    </row>
    <row r="16" spans="1:6" s="292" customFormat="1" ht="15" customHeight="1" x14ac:dyDescent="0.25">
      <c r="A16" s="423" t="s">
        <v>454</v>
      </c>
      <c r="B16" s="424"/>
      <c r="C16" s="424"/>
      <c r="D16" s="425"/>
      <c r="E16" s="424"/>
      <c r="F16" s="425"/>
    </row>
    <row r="17" spans="1:6" s="34" customFormat="1" ht="15" customHeight="1" x14ac:dyDescent="0.25">
      <c r="A17" s="422" t="s">
        <v>534</v>
      </c>
      <c r="B17" s="258"/>
      <c r="C17" s="258"/>
      <c r="D17" s="33"/>
      <c r="E17" s="258"/>
      <c r="F17" s="33"/>
    </row>
    <row r="18" spans="1:6" s="412" customFormat="1" ht="6.6" x14ac:dyDescent="0.25">
      <c r="A18" s="426"/>
      <c r="B18" s="426"/>
      <c r="C18" s="426"/>
      <c r="E18" s="426"/>
    </row>
    <row r="19" spans="1:6" s="34" customFormat="1" ht="15" customHeight="1" x14ac:dyDescent="0.25">
      <c r="A19" s="420" t="s">
        <v>228</v>
      </c>
      <c r="B19" s="75"/>
      <c r="C19" s="75"/>
      <c r="D19" s="33"/>
      <c r="E19" s="75"/>
      <c r="F19" s="33"/>
    </row>
    <row r="20" spans="1:6" s="34" customFormat="1" ht="15" customHeight="1" x14ac:dyDescent="0.25">
      <c r="A20" s="422" t="s">
        <v>535</v>
      </c>
      <c r="B20" s="258"/>
      <c r="C20" s="258"/>
      <c r="D20" s="33"/>
      <c r="E20" s="258"/>
      <c r="F20" s="421" t="s">
        <v>533</v>
      </c>
    </row>
    <row r="21" spans="1:6" s="34" customFormat="1" ht="15" customHeight="1" x14ac:dyDescent="0.25">
      <c r="A21" s="422" t="s">
        <v>536</v>
      </c>
      <c r="B21" s="258"/>
      <c r="C21" s="258"/>
      <c r="D21" s="33"/>
      <c r="E21" s="258"/>
      <c r="F21" s="421"/>
    </row>
    <row r="22" spans="1:6" s="34" customFormat="1" ht="15" customHeight="1" x14ac:dyDescent="0.25">
      <c r="A22" s="422" t="s">
        <v>457</v>
      </c>
      <c r="B22" s="258"/>
      <c r="C22" s="258"/>
      <c r="D22" s="33"/>
      <c r="E22" s="258"/>
      <c r="F22" s="421"/>
    </row>
    <row r="23" spans="1:6" s="292" customFormat="1" ht="15" customHeight="1" x14ac:dyDescent="0.25">
      <c r="A23" s="423" t="s">
        <v>544</v>
      </c>
      <c r="B23" s="424"/>
      <c r="C23" s="424"/>
      <c r="D23" s="425"/>
      <c r="E23" s="424"/>
      <c r="F23" s="427"/>
    </row>
    <row r="24" spans="1:6" s="34" customFormat="1" ht="15" customHeight="1" x14ac:dyDescent="0.25">
      <c r="A24" s="422" t="s">
        <v>537</v>
      </c>
      <c r="B24" s="258"/>
      <c r="C24" s="258"/>
      <c r="D24" s="33"/>
      <c r="E24" s="258"/>
      <c r="F24" s="33"/>
    </row>
    <row r="25" spans="1:6" s="34" customFormat="1" ht="15" customHeight="1" x14ac:dyDescent="0.25">
      <c r="A25" s="422" t="s">
        <v>455</v>
      </c>
      <c r="B25" s="258"/>
      <c r="C25" s="258"/>
      <c r="D25" s="33"/>
      <c r="E25" s="258"/>
      <c r="F25" s="33"/>
    </row>
    <row r="26" spans="1:6" s="292" customFormat="1" ht="15" customHeight="1" x14ac:dyDescent="0.25">
      <c r="A26" s="423" t="s">
        <v>454</v>
      </c>
      <c r="B26" s="424"/>
      <c r="C26" s="424"/>
      <c r="D26" s="425"/>
      <c r="E26" s="424"/>
      <c r="F26" s="425"/>
    </row>
    <row r="27" spans="1:6" s="34" customFormat="1" ht="15" customHeight="1" x14ac:dyDescent="0.25">
      <c r="A27" s="422" t="s">
        <v>534</v>
      </c>
      <c r="B27" s="258"/>
      <c r="C27" s="258"/>
      <c r="D27" s="33"/>
      <c r="E27" s="258"/>
      <c r="F27" s="33"/>
    </row>
    <row r="28" spans="1:6" s="412" customFormat="1" ht="6.6" x14ac:dyDescent="0.25">
      <c r="A28" s="426"/>
      <c r="B28" s="426"/>
      <c r="C28" s="426"/>
      <c r="E28" s="426"/>
    </row>
    <row r="29" spans="1:6" s="34" customFormat="1" ht="15" customHeight="1" x14ac:dyDescent="0.25">
      <c r="A29" s="420" t="s">
        <v>229</v>
      </c>
      <c r="B29" s="75"/>
      <c r="C29" s="75"/>
      <c r="D29" s="33"/>
      <c r="E29" s="75"/>
      <c r="F29" s="33"/>
    </row>
    <row r="30" spans="1:6" s="34" customFormat="1" ht="15" customHeight="1" x14ac:dyDescent="0.25">
      <c r="A30" s="422" t="s">
        <v>538</v>
      </c>
      <c r="B30" s="258"/>
      <c r="C30" s="258"/>
      <c r="D30" s="33"/>
      <c r="E30" s="258"/>
      <c r="F30" s="421"/>
    </row>
    <row r="31" spans="1:6" s="34" customFormat="1" ht="15" customHeight="1" x14ac:dyDescent="0.25">
      <c r="A31" s="422" t="s">
        <v>230</v>
      </c>
      <c r="B31" s="258"/>
      <c r="C31" s="258"/>
      <c r="D31" s="33"/>
      <c r="E31" s="33"/>
      <c r="F31" s="421"/>
    </row>
    <row r="32" spans="1:6" s="34" customFormat="1" ht="15" customHeight="1" x14ac:dyDescent="0.25">
      <c r="A32" s="422" t="s">
        <v>539</v>
      </c>
      <c r="B32" s="258"/>
      <c r="C32" s="258"/>
      <c r="D32" s="33"/>
      <c r="E32" s="258"/>
      <c r="F32" s="33"/>
    </row>
    <row r="33" spans="1:6" s="34" customFormat="1" ht="15" customHeight="1" x14ac:dyDescent="0.25">
      <c r="A33" s="428" t="s">
        <v>540</v>
      </c>
      <c r="B33" s="258"/>
      <c r="C33" s="258"/>
      <c r="D33" s="429"/>
      <c r="E33" s="258"/>
      <c r="F33" s="33"/>
    </row>
    <row r="34" spans="1:6" s="34" customFormat="1" ht="15" customHeight="1" x14ac:dyDescent="0.25">
      <c r="A34" s="428" t="s">
        <v>541</v>
      </c>
      <c r="B34" s="258"/>
      <c r="C34" s="258"/>
      <c r="D34" s="429"/>
      <c r="E34" s="258"/>
      <c r="F34" s="33"/>
    </row>
    <row r="35" spans="1:6" ht="15" customHeight="1" x14ac:dyDescent="0.25">
      <c r="A35" s="4"/>
    </row>
    <row r="36" spans="1:6" ht="15" customHeight="1" x14ac:dyDescent="0.25">
      <c r="A36" s="4"/>
    </row>
    <row r="37" spans="1:6" x14ac:dyDescent="0.25">
      <c r="A37" s="4"/>
    </row>
    <row r="38" spans="1:6" x14ac:dyDescent="0.25">
      <c r="A38" s="4"/>
    </row>
    <row r="39" spans="1:6" x14ac:dyDescent="0.25">
      <c r="A39" s="4"/>
      <c r="D39" s="27"/>
    </row>
    <row r="40" spans="1:6" x14ac:dyDescent="0.25">
      <c r="A40" s="4"/>
    </row>
    <row r="41" spans="1:6" x14ac:dyDescent="0.25">
      <c r="A41" s="4"/>
    </row>
    <row r="42" spans="1:6" x14ac:dyDescent="0.25">
      <c r="A42" s="4"/>
    </row>
    <row r="43" spans="1:6" x14ac:dyDescent="0.25">
      <c r="A43" s="4"/>
    </row>
    <row r="44" spans="1:6" x14ac:dyDescent="0.25">
      <c r="A44" s="4"/>
    </row>
  </sheetData>
  <sheetProtection sheet="1" objects="1" scenarios="1"/>
  <mergeCells count="4">
    <mergeCell ref="A8:F8"/>
    <mergeCell ref="A9:F9"/>
    <mergeCell ref="A10:F10"/>
    <mergeCell ref="A11:F11"/>
  </mergeCells>
  <hyperlinks>
    <hyperlink ref="F13" location="Seminare!A1" display="Seminare );" xr:uid="{25710FA5-FB62-4828-BDDF-9FC07158DE0F}"/>
    <hyperlink ref="F6" location="Präambel!A1" display="Präambel )" xr:uid="{7DA16441-D4E8-4BDE-B4C9-AE6AD93E1CBF}"/>
    <hyperlink ref="F20" location="Qualifikation!A1" display="Qualifikation );" xr:uid="{228C3651-EC24-4C08-8BBE-556314CABC8F}"/>
  </hyperlinks>
  <pageMargins left="0.39370078740157483" right="0.39370078740157483" top="0.39370078740157483" bottom="0.59055118110236227" header="0" footer="0.39370078740157483"/>
  <pageSetup paperSize="9" scale="67" fitToHeight="0" orientation="portrait" r:id="rId1"/>
  <headerFooter>
    <oddFooter>&amp;L&amp;F/&amp;A&amp;CSeite &amp;P von &amp;N&amp;RGedruckt: &amp;D-&amp;T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CA9F-F753-4A8B-A410-6EEDCB3F8AEC}">
  <sheetPr>
    <tabColor theme="0" tint="-0.14999847407452621"/>
  </sheetPr>
  <dimension ref="A1:K41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Erwachsenengerechte Unterrichts Gestaltung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552</v>
      </c>
      <c r="F3" s="687" t="str">
        <f>VLOOKUP($C$3,Seminarliste,3)</f>
        <v>AED</v>
      </c>
      <c r="G3" s="688" t="s">
        <v>14</v>
      </c>
      <c r="H3" s="137" t="str">
        <f>VLOOKUP($C$3,Seminarliste,4)</f>
        <v>Lehrkräfte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Curicculum (im Moment in Überarbeitung)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92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32.25" customHeight="1" x14ac:dyDescent="0.25">
      <c r="A10" s="435" t="s">
        <v>256</v>
      </c>
      <c r="B10" s="57" t="s">
        <v>180</v>
      </c>
      <c r="C10" s="171"/>
      <c r="D10" s="172"/>
      <c r="E10" s="494" t="s">
        <v>267</v>
      </c>
      <c r="F10" s="382"/>
      <c r="G10" s="60" t="s">
        <v>178</v>
      </c>
      <c r="H10" s="495" t="s">
        <v>476</v>
      </c>
      <c r="J10" s="122"/>
      <c r="K10" s="829"/>
    </row>
    <row r="11" spans="1:11" ht="30.6" x14ac:dyDescent="0.25">
      <c r="A11" s="435" t="s">
        <v>255</v>
      </c>
      <c r="B11" s="58" t="s">
        <v>26</v>
      </c>
      <c r="C11" s="174"/>
      <c r="D11" s="100"/>
      <c r="E11" s="494" t="s">
        <v>267</v>
      </c>
      <c r="F11" s="383"/>
      <c r="G11" s="60" t="s">
        <v>178</v>
      </c>
      <c r="H11" s="496" t="s">
        <v>476</v>
      </c>
      <c r="J11" s="122"/>
      <c r="K11" s="829"/>
    </row>
    <row r="12" spans="1:11" ht="51" x14ac:dyDescent="0.25">
      <c r="A12" s="435" t="s">
        <v>257</v>
      </c>
      <c r="B12" s="208" t="s">
        <v>27</v>
      </c>
      <c r="C12" s="175"/>
      <c r="D12" s="100"/>
      <c r="E12" s="497" t="s">
        <v>267</v>
      </c>
      <c r="F12" s="383"/>
      <c r="G12" s="136" t="s">
        <v>179</v>
      </c>
      <c r="H12" s="176" t="s">
        <v>484</v>
      </c>
      <c r="J12" s="122"/>
      <c r="K12" s="829"/>
    </row>
    <row r="13" spans="1:11" ht="51" x14ac:dyDescent="0.25">
      <c r="A13" s="435" t="s">
        <v>258</v>
      </c>
      <c r="B13" s="199" t="s">
        <v>13</v>
      </c>
      <c r="C13" s="177"/>
      <c r="D13" s="178"/>
      <c r="E13" s="498" t="s">
        <v>267</v>
      </c>
      <c r="F13" s="384"/>
      <c r="G13" s="230" t="s">
        <v>179</v>
      </c>
      <c r="H13" s="179" t="s">
        <v>484</v>
      </c>
      <c r="J13" s="122"/>
      <c r="K13" s="829"/>
    </row>
    <row r="14" spans="1:11" ht="30.6" x14ac:dyDescent="0.25">
      <c r="A14" s="830" t="s">
        <v>262</v>
      </c>
      <c r="B14" s="839" t="s">
        <v>133</v>
      </c>
      <c r="C14" s="438">
        <v>1</v>
      </c>
      <c r="D14" s="183" t="s">
        <v>75</v>
      </c>
      <c r="E14" s="499" t="s">
        <v>267</v>
      </c>
      <c r="F14" s="385"/>
      <c r="G14" s="60" t="s">
        <v>178</v>
      </c>
      <c r="H14" s="500" t="s">
        <v>476</v>
      </c>
      <c r="J14" s="122"/>
      <c r="K14" s="829"/>
    </row>
    <row r="15" spans="1:11" ht="30.6" x14ac:dyDescent="0.25">
      <c r="A15" s="831"/>
      <c r="B15" s="840"/>
      <c r="C15" s="441">
        <v>2</v>
      </c>
      <c r="D15" s="184" t="s">
        <v>52</v>
      </c>
      <c r="E15" s="501" t="s">
        <v>267</v>
      </c>
      <c r="F15" s="386"/>
      <c r="G15" s="86" t="s">
        <v>178</v>
      </c>
      <c r="H15" s="180" t="s">
        <v>476</v>
      </c>
      <c r="J15" s="122"/>
      <c r="K15" s="829"/>
    </row>
    <row r="16" spans="1:11" ht="30.6" x14ac:dyDescent="0.25">
      <c r="A16" s="831"/>
      <c r="B16" s="840"/>
      <c r="C16" s="441">
        <v>3</v>
      </c>
      <c r="D16" s="184" t="s">
        <v>189</v>
      </c>
      <c r="E16" s="501" t="s">
        <v>267</v>
      </c>
      <c r="F16" s="386"/>
      <c r="G16" s="86" t="s">
        <v>178</v>
      </c>
      <c r="H16" s="180" t="s">
        <v>476</v>
      </c>
      <c r="J16" s="122"/>
      <c r="K16" s="829"/>
    </row>
    <row r="17" spans="1:11" ht="30.6" x14ac:dyDescent="0.25">
      <c r="A17" s="831"/>
      <c r="B17" s="840"/>
      <c r="C17" s="441">
        <v>4</v>
      </c>
      <c r="D17" s="184" t="s">
        <v>53</v>
      </c>
      <c r="E17" s="501" t="s">
        <v>267</v>
      </c>
      <c r="F17" s="386"/>
      <c r="G17" s="86" t="s">
        <v>178</v>
      </c>
      <c r="H17" s="180" t="s">
        <v>476</v>
      </c>
      <c r="J17" s="122"/>
      <c r="K17" s="829"/>
    </row>
    <row r="18" spans="1:11" ht="30.6" x14ac:dyDescent="0.25">
      <c r="A18" s="831"/>
      <c r="B18" s="840"/>
      <c r="C18" s="441">
        <v>5</v>
      </c>
      <c r="D18" s="184" t="s">
        <v>190</v>
      </c>
      <c r="E18" s="501" t="s">
        <v>267</v>
      </c>
      <c r="F18" s="386"/>
      <c r="G18" s="86" t="s">
        <v>178</v>
      </c>
      <c r="H18" s="180" t="s">
        <v>476</v>
      </c>
      <c r="J18" s="122"/>
      <c r="K18" s="829"/>
    </row>
    <row r="19" spans="1:11" ht="30.6" x14ac:dyDescent="0.25">
      <c r="A19" s="831"/>
      <c r="B19" s="840"/>
      <c r="C19" s="441">
        <v>6</v>
      </c>
      <c r="D19" s="184" t="s">
        <v>143</v>
      </c>
      <c r="E19" s="501" t="s">
        <v>267</v>
      </c>
      <c r="F19" s="386"/>
      <c r="G19" s="86" t="s">
        <v>178</v>
      </c>
      <c r="H19" s="180" t="s">
        <v>476</v>
      </c>
      <c r="J19" s="122"/>
      <c r="K19" s="829"/>
    </row>
    <row r="20" spans="1:11" ht="30.6" x14ac:dyDescent="0.25">
      <c r="A20" s="831"/>
      <c r="B20" s="840"/>
      <c r="C20" s="441">
        <v>7</v>
      </c>
      <c r="D20" s="184" t="s">
        <v>86</v>
      </c>
      <c r="E20" s="501" t="s">
        <v>267</v>
      </c>
      <c r="F20" s="386"/>
      <c r="G20" s="86" t="s">
        <v>178</v>
      </c>
      <c r="H20" s="180" t="s">
        <v>476</v>
      </c>
      <c r="J20" s="122"/>
      <c r="K20" s="829"/>
    </row>
    <row r="21" spans="1:11" ht="30.6" x14ac:dyDescent="0.25">
      <c r="A21" s="831"/>
      <c r="B21" s="840"/>
      <c r="C21" s="441">
        <v>8</v>
      </c>
      <c r="D21" s="184" t="s">
        <v>87</v>
      </c>
      <c r="E21" s="501" t="s">
        <v>267</v>
      </c>
      <c r="F21" s="386"/>
      <c r="G21" s="86" t="s">
        <v>178</v>
      </c>
      <c r="H21" s="180" t="s">
        <v>476</v>
      </c>
      <c r="J21" s="122"/>
      <c r="K21" s="829"/>
    </row>
    <row r="22" spans="1:11" ht="30.6" x14ac:dyDescent="0.25">
      <c r="A22" s="831"/>
      <c r="B22" s="840"/>
      <c r="C22" s="441">
        <v>9</v>
      </c>
      <c r="D22" s="184" t="s">
        <v>85</v>
      </c>
      <c r="E22" s="501" t="s">
        <v>267</v>
      </c>
      <c r="F22" s="386"/>
      <c r="G22" s="86" t="s">
        <v>178</v>
      </c>
      <c r="H22" s="180" t="s">
        <v>476</v>
      </c>
      <c r="J22" s="122"/>
      <c r="K22" s="829"/>
    </row>
    <row r="23" spans="1:11" ht="30.6" x14ac:dyDescent="0.25">
      <c r="A23" s="831"/>
      <c r="B23" s="840"/>
      <c r="C23" s="483">
        <v>10</v>
      </c>
      <c r="D23" s="184" t="s">
        <v>473</v>
      </c>
      <c r="E23" s="501" t="s">
        <v>267</v>
      </c>
      <c r="F23" s="386"/>
      <c r="G23" s="86" t="s">
        <v>178</v>
      </c>
      <c r="H23" s="180" t="s">
        <v>476</v>
      </c>
      <c r="J23" s="122"/>
      <c r="K23" s="829"/>
    </row>
    <row r="24" spans="1:11" ht="30.6" x14ac:dyDescent="0.25">
      <c r="A24" s="832"/>
      <c r="B24" s="841"/>
      <c r="C24" s="484">
        <v>11</v>
      </c>
      <c r="D24" s="185" t="s">
        <v>474</v>
      </c>
      <c r="E24" s="502" t="s">
        <v>267</v>
      </c>
      <c r="F24" s="387"/>
      <c r="G24" s="181" t="s">
        <v>178</v>
      </c>
      <c r="H24" s="317" t="s">
        <v>476</v>
      </c>
      <c r="J24" s="122"/>
      <c r="K24" s="829"/>
    </row>
    <row r="25" spans="1:11" s="4" customFormat="1" ht="51" x14ac:dyDescent="0.25">
      <c r="A25" s="435" t="s">
        <v>260</v>
      </c>
      <c r="B25" s="93" t="s">
        <v>16</v>
      </c>
      <c r="C25" s="182" t="s">
        <v>23</v>
      </c>
      <c r="D25" s="172"/>
      <c r="E25" s="503" t="s">
        <v>267</v>
      </c>
      <c r="F25" s="388"/>
      <c r="G25" s="169" t="s">
        <v>179</v>
      </c>
      <c r="H25" s="170" t="s">
        <v>484</v>
      </c>
      <c r="I25" s="33"/>
      <c r="J25" s="122"/>
      <c r="K25" s="829"/>
    </row>
    <row r="26" spans="1:11" s="4" customFormat="1" ht="40.799999999999997" x14ac:dyDescent="0.25">
      <c r="A26" s="435" t="s">
        <v>261</v>
      </c>
      <c r="B26" s="93" t="s">
        <v>35</v>
      </c>
      <c r="C26" s="149" t="s">
        <v>76</v>
      </c>
      <c r="D26" s="304"/>
      <c r="E26" s="486" t="s">
        <v>267</v>
      </c>
      <c r="F26" s="377"/>
      <c r="G26" s="74" t="s">
        <v>36</v>
      </c>
      <c r="H26" s="305" t="s">
        <v>485</v>
      </c>
      <c r="I26" s="126"/>
      <c r="J26" s="123"/>
    </row>
    <row r="27" spans="1:11" s="4" customFormat="1" ht="20.399999999999999" x14ac:dyDescent="0.25">
      <c r="A27" s="811" t="s">
        <v>275</v>
      </c>
      <c r="B27" s="813" t="s">
        <v>72</v>
      </c>
      <c r="C27" s="288">
        <v>1</v>
      </c>
      <c r="D27" s="296" t="s">
        <v>0</v>
      </c>
      <c r="E27" s="475" t="s">
        <v>268</v>
      </c>
      <c r="F27" s="378"/>
      <c r="G27" s="315" t="s">
        <v>186</v>
      </c>
      <c r="H27" s="316" t="s">
        <v>475</v>
      </c>
      <c r="I27" s="33"/>
      <c r="J27" s="122"/>
    </row>
    <row r="28" spans="1:11" s="4" customFormat="1" ht="13.8" thickBot="1" x14ac:dyDescent="0.3">
      <c r="A28" s="812"/>
      <c r="B28" s="835"/>
      <c r="C28" s="504">
        <v>2</v>
      </c>
      <c r="D28" s="325"/>
      <c r="E28" s="381"/>
      <c r="F28" s="389"/>
      <c r="G28" s="326"/>
      <c r="H28" s="327"/>
      <c r="I28" s="33"/>
      <c r="J28" s="122"/>
    </row>
    <row r="29" spans="1:11" s="4" customFormat="1" ht="16.2" x14ac:dyDescent="0.25">
      <c r="A29" s="109" t="s">
        <v>122</v>
      </c>
      <c r="B29" s="109"/>
      <c r="C29" s="81"/>
      <c r="D29" s="306"/>
      <c r="E29" s="307"/>
      <c r="F29" s="314"/>
      <c r="G29" s="308"/>
      <c r="H29" s="309"/>
      <c r="I29" s="33"/>
      <c r="J29" s="24"/>
    </row>
    <row r="30" spans="1:11" ht="26.4" x14ac:dyDescent="0.25">
      <c r="A30" s="435" t="s">
        <v>276</v>
      </c>
      <c r="B30" s="93" t="s">
        <v>479</v>
      </c>
      <c r="C30" s="120" t="s">
        <v>76</v>
      </c>
      <c r="D30" s="120"/>
      <c r="E30" s="447" t="s">
        <v>267</v>
      </c>
      <c r="F30" s="345"/>
      <c r="G30" s="111" t="s">
        <v>177</v>
      </c>
      <c r="H30" s="119" t="s">
        <v>173</v>
      </c>
      <c r="J30" s="24"/>
    </row>
    <row r="31" spans="1:11" s="4" customFormat="1" ht="35.4" thickBot="1" x14ac:dyDescent="0.3">
      <c r="A31" s="110" t="s">
        <v>277</v>
      </c>
      <c r="B31" s="82" t="s">
        <v>35</v>
      </c>
      <c r="C31" s="121" t="s">
        <v>76</v>
      </c>
      <c r="D31" s="121"/>
      <c r="E31" s="468" t="s">
        <v>267</v>
      </c>
      <c r="F31" s="346"/>
      <c r="G31" s="303" t="s">
        <v>36</v>
      </c>
      <c r="H31" s="118" t="s">
        <v>185</v>
      </c>
      <c r="I31" s="33"/>
      <c r="J31" s="25"/>
    </row>
    <row r="32" spans="1:11" s="4" customFormat="1" x14ac:dyDescent="0.25">
      <c r="B32" s="55" t="s">
        <v>15</v>
      </c>
      <c r="C32" s="55"/>
      <c r="D32" s="56" t="s">
        <v>70</v>
      </c>
      <c r="E32" s="131" t="s">
        <v>71</v>
      </c>
      <c r="F32" s="2"/>
      <c r="H32" s="85" t="s">
        <v>10</v>
      </c>
      <c r="I32" s="33"/>
    </row>
    <row r="33" spans="2:9" s="4" customFormat="1" x14ac:dyDescent="0.25">
      <c r="B33" s="87"/>
      <c r="C33" s="87"/>
      <c r="D33" s="88"/>
      <c r="E33" s="8" t="s">
        <v>99</v>
      </c>
      <c r="F33" s="6"/>
      <c r="G33" s="9"/>
      <c r="H33" s="168"/>
      <c r="I33" s="33"/>
    </row>
    <row r="34" spans="2:9" s="4" customFormat="1" x14ac:dyDescent="0.25">
      <c r="B34" s="11"/>
      <c r="C34" s="11"/>
      <c r="D34" s="45"/>
      <c r="E34" s="8" t="s">
        <v>64</v>
      </c>
      <c r="F34" s="6"/>
      <c r="G34" s="9"/>
      <c r="H34" s="168"/>
      <c r="I34" s="33"/>
    </row>
    <row r="35" spans="2:9" s="4" customFormat="1" x14ac:dyDescent="0.25">
      <c r="B35" s="4" t="s">
        <v>183</v>
      </c>
      <c r="D35" s="2"/>
      <c r="E35" s="2"/>
      <c r="F35" s="2"/>
      <c r="G35" s="2"/>
      <c r="H35" s="2"/>
      <c r="I35" s="33"/>
    </row>
    <row r="36" spans="2:9" s="4" customFormat="1" x14ac:dyDescent="0.25">
      <c r="B36" s="48" t="s">
        <v>73</v>
      </c>
      <c r="C36" s="48"/>
      <c r="D36" s="23" t="s">
        <v>12</v>
      </c>
      <c r="E36" s="23"/>
      <c r="F36" s="23"/>
      <c r="G36" s="23"/>
      <c r="H36" s="23"/>
      <c r="I36" s="33"/>
    </row>
    <row r="37" spans="2:9" x14ac:dyDescent="0.25">
      <c r="B37" s="4"/>
      <c r="C37" s="4"/>
    </row>
    <row r="38" spans="2:9" x14ac:dyDescent="0.25">
      <c r="B38" s="4"/>
      <c r="C38" s="4"/>
    </row>
    <row r="39" spans="2:9" x14ac:dyDescent="0.25">
      <c r="B39" s="4"/>
      <c r="C39" s="4"/>
    </row>
    <row r="40" spans="2:9" x14ac:dyDescent="0.25">
      <c r="B40" s="4"/>
      <c r="C40" s="4"/>
    </row>
    <row r="41" spans="2:9" x14ac:dyDescent="0.25">
      <c r="B41" s="4"/>
      <c r="C41" s="4"/>
    </row>
  </sheetData>
  <sheetProtection sheet="1" objects="1" scenarios="1"/>
  <mergeCells count="13">
    <mergeCell ref="J7:K8"/>
    <mergeCell ref="C8:D8"/>
    <mergeCell ref="K10:K25"/>
    <mergeCell ref="A27:A28"/>
    <mergeCell ref="B27:B28"/>
    <mergeCell ref="E7:F7"/>
    <mergeCell ref="B14:B24"/>
    <mergeCell ref="A14:A24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BDBDA-83E9-458E-B805-2C32643D2081}">
  <sheetPr>
    <tabColor rgb="FFCCFFCC"/>
  </sheetPr>
  <dimension ref="A1:K37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Fachmodul Feldkoch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147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2018, Lehr-Lern-Unterlagen 2020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370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371"/>
      <c r="G11" s="125" t="s">
        <v>179</v>
      </c>
      <c r="H11" s="128" t="s">
        <v>482</v>
      </c>
      <c r="J11" s="122"/>
      <c r="K11" s="829"/>
    </row>
    <row r="12" spans="1:11" ht="33" customHeight="1" x14ac:dyDescent="0.25">
      <c r="A12" s="435" t="s">
        <v>257</v>
      </c>
      <c r="B12" s="208" t="s">
        <v>27</v>
      </c>
      <c r="C12" s="103"/>
      <c r="D12" s="96"/>
      <c r="E12" s="437" t="s">
        <v>267</v>
      </c>
      <c r="F12" s="371"/>
      <c r="G12" s="125" t="s">
        <v>179</v>
      </c>
      <c r="H12" s="158" t="s">
        <v>263</v>
      </c>
      <c r="J12" s="122"/>
      <c r="K12" s="829"/>
    </row>
    <row r="13" spans="1:11" ht="33" customHeight="1" x14ac:dyDescent="0.25">
      <c r="A13" s="435" t="s">
        <v>258</v>
      </c>
      <c r="B13" s="199" t="s">
        <v>13</v>
      </c>
      <c r="C13" s="106"/>
      <c r="D13" s="157"/>
      <c r="E13" s="482" t="s">
        <v>267</v>
      </c>
      <c r="F13" s="372"/>
      <c r="G13" s="229" t="s">
        <v>179</v>
      </c>
      <c r="H13" s="158" t="s">
        <v>263</v>
      </c>
      <c r="J13" s="122"/>
      <c r="K13" s="829"/>
    </row>
    <row r="14" spans="1:11" ht="33" customHeight="1" x14ac:dyDescent="0.25">
      <c r="A14" s="830" t="s">
        <v>262</v>
      </c>
      <c r="B14" s="833" t="s">
        <v>133</v>
      </c>
      <c r="C14" s="505">
        <v>1</v>
      </c>
      <c r="D14" s="186" t="s">
        <v>78</v>
      </c>
      <c r="E14" s="487" t="s">
        <v>268</v>
      </c>
      <c r="F14" s="61"/>
      <c r="G14" s="29" t="s">
        <v>487</v>
      </c>
      <c r="H14" s="161" t="s">
        <v>263</v>
      </c>
      <c r="J14" s="122"/>
      <c r="K14" s="829"/>
    </row>
    <row r="15" spans="1:11" ht="33" customHeight="1" x14ac:dyDescent="0.25">
      <c r="A15" s="831"/>
      <c r="B15" s="827"/>
      <c r="C15" s="506">
        <v>2</v>
      </c>
      <c r="D15" s="191" t="s">
        <v>109</v>
      </c>
      <c r="E15" s="476" t="s">
        <v>268</v>
      </c>
      <c r="F15" s="379"/>
      <c r="G15" s="163" t="s">
        <v>487</v>
      </c>
      <c r="H15" s="164" t="s">
        <v>263</v>
      </c>
      <c r="J15" s="122"/>
      <c r="K15" s="829"/>
    </row>
    <row r="16" spans="1:11" ht="33" customHeight="1" x14ac:dyDescent="0.25">
      <c r="A16" s="831"/>
      <c r="B16" s="827"/>
      <c r="C16" s="506">
        <v>3</v>
      </c>
      <c r="D16" s="191" t="s">
        <v>113</v>
      </c>
      <c r="E16" s="476" t="s">
        <v>267</v>
      </c>
      <c r="F16" s="379"/>
      <c r="G16" s="163" t="s">
        <v>179</v>
      </c>
      <c r="H16" s="164" t="s">
        <v>263</v>
      </c>
      <c r="J16" s="122"/>
      <c r="K16" s="829"/>
    </row>
    <row r="17" spans="1:11" ht="33" customHeight="1" x14ac:dyDescent="0.25">
      <c r="A17" s="831"/>
      <c r="B17" s="827"/>
      <c r="C17" s="506">
        <v>4</v>
      </c>
      <c r="D17" s="191" t="s">
        <v>58</v>
      </c>
      <c r="E17" s="476" t="s">
        <v>267</v>
      </c>
      <c r="F17" s="379"/>
      <c r="G17" s="163" t="s">
        <v>179</v>
      </c>
      <c r="H17" s="164" t="s">
        <v>263</v>
      </c>
      <c r="J17" s="122"/>
      <c r="K17" s="829"/>
    </row>
    <row r="18" spans="1:11" ht="33" customHeight="1" x14ac:dyDescent="0.25">
      <c r="A18" s="831"/>
      <c r="B18" s="827"/>
      <c r="C18" s="506">
        <v>5</v>
      </c>
      <c r="D18" s="191" t="s">
        <v>40</v>
      </c>
      <c r="E18" s="476" t="s">
        <v>267</v>
      </c>
      <c r="F18" s="379"/>
      <c r="G18" s="163" t="s">
        <v>179</v>
      </c>
      <c r="H18" s="164" t="s">
        <v>263</v>
      </c>
      <c r="J18" s="122"/>
      <c r="K18" s="829"/>
    </row>
    <row r="19" spans="1:11" ht="33" customHeight="1" x14ac:dyDescent="0.25">
      <c r="A19" s="831"/>
      <c r="B19" s="827"/>
      <c r="C19" s="506">
        <v>6</v>
      </c>
      <c r="D19" s="191" t="s">
        <v>114</v>
      </c>
      <c r="E19" s="476" t="s">
        <v>267</v>
      </c>
      <c r="F19" s="379"/>
      <c r="G19" s="163" t="s">
        <v>179</v>
      </c>
      <c r="H19" s="164" t="s">
        <v>263</v>
      </c>
      <c r="J19" s="122"/>
      <c r="K19" s="829"/>
    </row>
    <row r="20" spans="1:11" ht="33" customHeight="1" x14ac:dyDescent="0.25">
      <c r="A20" s="832"/>
      <c r="B20" s="834"/>
      <c r="C20" s="507">
        <v>7</v>
      </c>
      <c r="D20" s="187" t="s">
        <v>187</v>
      </c>
      <c r="E20" s="485" t="s">
        <v>267</v>
      </c>
      <c r="F20" s="375"/>
      <c r="G20" s="165" t="s">
        <v>179</v>
      </c>
      <c r="H20" s="312" t="s">
        <v>263</v>
      </c>
      <c r="J20" s="122"/>
      <c r="K20" s="829"/>
    </row>
    <row r="21" spans="1:11" s="4" customFormat="1" ht="30.6" x14ac:dyDescent="0.25">
      <c r="A21" s="435" t="s">
        <v>260</v>
      </c>
      <c r="B21" s="93" t="s">
        <v>16</v>
      </c>
      <c r="C21" s="148" t="s">
        <v>23</v>
      </c>
      <c r="D21" s="97"/>
      <c r="E21" s="464" t="s">
        <v>267</v>
      </c>
      <c r="F21" s="376"/>
      <c r="G21" s="159" t="s">
        <v>188</v>
      </c>
      <c r="H21" s="160" t="s">
        <v>486</v>
      </c>
      <c r="I21" s="33"/>
      <c r="J21" s="122"/>
      <c r="K21" s="829"/>
    </row>
    <row r="22" spans="1:11" s="4" customFormat="1" ht="34.799999999999997" x14ac:dyDescent="0.25">
      <c r="A22" s="435" t="s">
        <v>261</v>
      </c>
      <c r="B22" s="93" t="s">
        <v>35</v>
      </c>
      <c r="C22" s="149" t="s">
        <v>76</v>
      </c>
      <c r="D22" s="304"/>
      <c r="E22" s="486" t="s">
        <v>267</v>
      </c>
      <c r="F22" s="377"/>
      <c r="G22" s="74" t="s">
        <v>36</v>
      </c>
      <c r="H22" s="305" t="s">
        <v>182</v>
      </c>
      <c r="I22" s="126"/>
      <c r="J22" s="123"/>
    </row>
    <row r="23" spans="1:11" s="4" customFormat="1" x14ac:dyDescent="0.25">
      <c r="A23" s="811" t="s">
        <v>275</v>
      </c>
      <c r="B23" s="813" t="s">
        <v>72</v>
      </c>
      <c r="C23" s="286">
        <v>1</v>
      </c>
      <c r="D23" s="296" t="s">
        <v>0</v>
      </c>
      <c r="E23" s="475" t="s">
        <v>268</v>
      </c>
      <c r="F23" s="378"/>
      <c r="G23" s="315" t="s">
        <v>186</v>
      </c>
      <c r="H23" s="316"/>
      <c r="I23" s="33"/>
      <c r="J23" s="122"/>
    </row>
    <row r="24" spans="1:11" s="4" customFormat="1" ht="21" thickBot="1" x14ac:dyDescent="0.3">
      <c r="A24" s="812"/>
      <c r="B24" s="835"/>
      <c r="C24" s="508">
        <v>2</v>
      </c>
      <c r="D24" s="328" t="s">
        <v>137</v>
      </c>
      <c r="E24" s="488" t="s">
        <v>268</v>
      </c>
      <c r="F24" s="380"/>
      <c r="G24" s="300" t="s">
        <v>24</v>
      </c>
      <c r="H24" s="490" t="s">
        <v>445</v>
      </c>
      <c r="I24" s="33"/>
      <c r="J24" s="122"/>
    </row>
    <row r="25" spans="1:11" s="4" customFormat="1" ht="16.2" x14ac:dyDescent="0.25">
      <c r="A25" s="109" t="s">
        <v>122</v>
      </c>
      <c r="B25" s="109"/>
      <c r="C25" s="81"/>
      <c r="D25" s="306"/>
      <c r="E25" s="307"/>
      <c r="F25" s="314"/>
      <c r="G25" s="308"/>
      <c r="H25" s="309"/>
      <c r="I25" s="33"/>
      <c r="J25" s="24"/>
    </row>
    <row r="26" spans="1:11" ht="26.4" x14ac:dyDescent="0.25">
      <c r="A26" s="435" t="s">
        <v>276</v>
      </c>
      <c r="B26" s="93" t="s">
        <v>479</v>
      </c>
      <c r="C26" s="120" t="s">
        <v>76</v>
      </c>
      <c r="D26" s="120"/>
      <c r="E26" s="447" t="s">
        <v>267</v>
      </c>
      <c r="F26" s="345"/>
      <c r="G26" s="111" t="s">
        <v>177</v>
      </c>
      <c r="H26" s="119" t="s">
        <v>173</v>
      </c>
      <c r="J26" s="24"/>
    </row>
    <row r="27" spans="1:11" s="4" customFormat="1" ht="35.4" thickBot="1" x14ac:dyDescent="0.3">
      <c r="A27" s="110" t="s">
        <v>277</v>
      </c>
      <c r="B27" s="82" t="s">
        <v>35</v>
      </c>
      <c r="C27" s="121" t="s">
        <v>76</v>
      </c>
      <c r="D27" s="121"/>
      <c r="E27" s="468" t="s">
        <v>267</v>
      </c>
      <c r="F27" s="346"/>
      <c r="G27" s="303" t="s">
        <v>36</v>
      </c>
      <c r="H27" s="118" t="s">
        <v>185</v>
      </c>
      <c r="I27" s="33"/>
      <c r="J27" s="25"/>
    </row>
    <row r="28" spans="1:11" s="4" customFormat="1" x14ac:dyDescent="0.25">
      <c r="B28" s="55" t="s">
        <v>15</v>
      </c>
      <c r="C28" s="55"/>
      <c r="D28" s="56" t="s">
        <v>70</v>
      </c>
      <c r="E28" s="131" t="s">
        <v>71</v>
      </c>
      <c r="F28" s="2"/>
      <c r="H28" s="85" t="s">
        <v>10</v>
      </c>
      <c r="I28" s="33"/>
    </row>
    <row r="29" spans="1:11" s="4" customFormat="1" x14ac:dyDescent="0.25">
      <c r="B29" s="87"/>
      <c r="C29" s="87"/>
      <c r="D29" s="88"/>
      <c r="E29" s="8" t="s">
        <v>99</v>
      </c>
      <c r="F29" s="6"/>
      <c r="G29" s="9"/>
      <c r="H29" s="133"/>
      <c r="I29" s="33"/>
    </row>
    <row r="30" spans="1:11" s="4" customFormat="1" x14ac:dyDescent="0.25">
      <c r="B30" s="12"/>
      <c r="C30" s="12"/>
      <c r="D30" s="13"/>
      <c r="E30" s="8" t="s">
        <v>65</v>
      </c>
      <c r="F30" s="6"/>
      <c r="G30" s="132"/>
      <c r="H30" s="134"/>
      <c r="I30" s="33"/>
    </row>
    <row r="31" spans="1:11" s="4" customFormat="1" x14ac:dyDescent="0.25">
      <c r="B31" s="4" t="s">
        <v>183</v>
      </c>
      <c r="D31" s="2"/>
      <c r="E31" s="2"/>
      <c r="F31" s="2"/>
      <c r="G31" s="2"/>
      <c r="H31" s="2"/>
      <c r="I31" s="33"/>
    </row>
    <row r="32" spans="1:11" s="4" customFormat="1" x14ac:dyDescent="0.25">
      <c r="B32" s="48" t="s">
        <v>73</v>
      </c>
      <c r="C32" s="48"/>
      <c r="D32" s="23" t="s">
        <v>12</v>
      </c>
      <c r="E32" s="23"/>
      <c r="F32" s="23"/>
      <c r="G32" s="23"/>
      <c r="H32" s="23"/>
      <c r="I32" s="33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</sheetData>
  <sheetProtection sheet="1" objects="1" scenarios="1"/>
  <mergeCells count="13">
    <mergeCell ref="J7:K8"/>
    <mergeCell ref="C8:D8"/>
    <mergeCell ref="K10:K21"/>
    <mergeCell ref="A23:A24"/>
    <mergeCell ref="B23:B24"/>
    <mergeCell ref="B14:B20"/>
    <mergeCell ref="A14:A20"/>
    <mergeCell ref="E7:F7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FB48-A1FE-4064-BE4C-748ADF2715DF}">
  <sheetPr>
    <tabColor rgb="FFCCFFCC"/>
  </sheetPr>
  <dimension ref="A1:K33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Gruppenführer*in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553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Führungskräfte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Gemäß DRK-Curriculum von 2011 (im Moment in Überareitung)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370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371"/>
      <c r="G11" s="125" t="s">
        <v>179</v>
      </c>
      <c r="H11" s="128" t="s">
        <v>482</v>
      </c>
      <c r="J11" s="122"/>
      <c r="K11" s="829"/>
    </row>
    <row r="12" spans="1:11" ht="47.25" customHeight="1" x14ac:dyDescent="0.25">
      <c r="A12" s="435" t="s">
        <v>257</v>
      </c>
      <c r="B12" s="208" t="s">
        <v>27</v>
      </c>
      <c r="C12" s="143"/>
      <c r="D12" s="157"/>
      <c r="E12" s="482" t="s">
        <v>267</v>
      </c>
      <c r="F12" s="372"/>
      <c r="G12" s="229" t="s">
        <v>488</v>
      </c>
      <c r="H12" s="158" t="s">
        <v>263</v>
      </c>
      <c r="J12" s="122"/>
      <c r="K12" s="829"/>
    </row>
    <row r="13" spans="1:11" ht="66" x14ac:dyDescent="0.25">
      <c r="A13" s="830" t="s">
        <v>258</v>
      </c>
      <c r="B13" s="842" t="s">
        <v>13</v>
      </c>
      <c r="C13" s="509">
        <v>1</v>
      </c>
      <c r="D13" s="510" t="s">
        <v>593</v>
      </c>
      <c r="E13" s="487" t="s">
        <v>267</v>
      </c>
      <c r="F13" s="373"/>
      <c r="G13" s="29" t="s">
        <v>278</v>
      </c>
      <c r="H13" s="161" t="s">
        <v>263</v>
      </c>
      <c r="J13" s="122"/>
      <c r="K13" s="829"/>
    </row>
    <row r="14" spans="1:11" ht="36.75" customHeight="1" x14ac:dyDescent="0.25">
      <c r="A14" s="832"/>
      <c r="B14" s="834"/>
      <c r="C14" s="511">
        <v>2</v>
      </c>
      <c r="D14" s="512" t="s">
        <v>641</v>
      </c>
      <c r="E14" s="476" t="s">
        <v>267</v>
      </c>
      <c r="F14" s="374"/>
      <c r="G14" s="163" t="s">
        <v>213</v>
      </c>
      <c r="H14" s="164" t="s">
        <v>263</v>
      </c>
      <c r="J14" s="122"/>
      <c r="K14" s="829"/>
    </row>
    <row r="15" spans="1:11" ht="47.25" customHeight="1" x14ac:dyDescent="0.25">
      <c r="A15" s="435" t="s">
        <v>262</v>
      </c>
      <c r="B15" s="93" t="s">
        <v>133</v>
      </c>
      <c r="C15" s="513">
        <v>1</v>
      </c>
      <c r="D15" s="211" t="s">
        <v>279</v>
      </c>
      <c r="E15" s="485" t="s">
        <v>267</v>
      </c>
      <c r="F15" s="375"/>
      <c r="G15" s="165" t="s">
        <v>280</v>
      </c>
      <c r="H15" s="312" t="s">
        <v>263</v>
      </c>
      <c r="J15" s="122"/>
      <c r="K15" s="829"/>
    </row>
    <row r="16" spans="1:11" s="4" customFormat="1" ht="36.75" customHeight="1" x14ac:dyDescent="0.25">
      <c r="A16" s="435" t="s">
        <v>260</v>
      </c>
      <c r="B16" s="93" t="s">
        <v>16</v>
      </c>
      <c r="C16" s="148" t="s">
        <v>23</v>
      </c>
      <c r="D16" s="97"/>
      <c r="E16" s="464" t="s">
        <v>267</v>
      </c>
      <c r="F16" s="376"/>
      <c r="G16" s="159" t="s">
        <v>179</v>
      </c>
      <c r="H16" s="242" t="s">
        <v>263</v>
      </c>
      <c r="I16" s="33"/>
      <c r="J16" s="122"/>
      <c r="K16" s="829"/>
    </row>
    <row r="17" spans="1:10" s="4" customFormat="1" ht="34.799999999999997" x14ac:dyDescent="0.25">
      <c r="A17" s="435" t="s">
        <v>261</v>
      </c>
      <c r="B17" s="93" t="s">
        <v>35</v>
      </c>
      <c r="C17" s="149" t="s">
        <v>76</v>
      </c>
      <c r="D17" s="304"/>
      <c r="E17" s="486" t="s">
        <v>267</v>
      </c>
      <c r="F17" s="377"/>
      <c r="G17" s="74" t="s">
        <v>36</v>
      </c>
      <c r="H17" s="305" t="s">
        <v>182</v>
      </c>
      <c r="I17" s="126"/>
      <c r="J17" s="123"/>
    </row>
    <row r="18" spans="1:10" s="4" customFormat="1" x14ac:dyDescent="0.25">
      <c r="A18" s="811" t="s">
        <v>275</v>
      </c>
      <c r="B18" s="813" t="s">
        <v>72</v>
      </c>
      <c r="C18" s="286">
        <v>1</v>
      </c>
      <c r="D18" s="296" t="s">
        <v>0</v>
      </c>
      <c r="E18" s="475" t="s">
        <v>268</v>
      </c>
      <c r="F18" s="378"/>
      <c r="G18" s="315" t="s">
        <v>186</v>
      </c>
      <c r="H18" s="316"/>
      <c r="I18" s="33"/>
      <c r="J18" s="122"/>
    </row>
    <row r="19" spans="1:10" s="4" customFormat="1" ht="20.399999999999999" x14ac:dyDescent="0.25">
      <c r="A19" s="830"/>
      <c r="B19" s="835"/>
      <c r="C19" s="514">
        <v>2</v>
      </c>
      <c r="D19" s="298" t="s">
        <v>211</v>
      </c>
      <c r="E19" s="476" t="s">
        <v>268</v>
      </c>
      <c r="F19" s="374"/>
      <c r="G19" s="163" t="s">
        <v>281</v>
      </c>
      <c r="H19" s="164" t="s">
        <v>445</v>
      </c>
      <c r="I19" s="33"/>
      <c r="J19" s="122"/>
    </row>
    <row r="20" spans="1:10" s="4" customFormat="1" ht="21" thickBot="1" x14ac:dyDescent="0.3">
      <c r="A20" s="812"/>
      <c r="B20" s="835"/>
      <c r="C20" s="287">
        <v>3</v>
      </c>
      <c r="D20" s="515" t="s">
        <v>212</v>
      </c>
      <c r="E20" s="488" t="s">
        <v>268</v>
      </c>
      <c r="F20" s="380"/>
      <c r="G20" s="516" t="s">
        <v>281</v>
      </c>
      <c r="H20" s="490" t="s">
        <v>445</v>
      </c>
      <c r="I20" s="33"/>
      <c r="J20" s="122"/>
    </row>
    <row r="21" spans="1:10" s="4" customFormat="1" ht="16.2" x14ac:dyDescent="0.25">
      <c r="A21" s="109" t="s">
        <v>122</v>
      </c>
      <c r="B21" s="109"/>
      <c r="C21" s="81"/>
      <c r="D21" s="306"/>
      <c r="E21" s="307"/>
      <c r="F21" s="314"/>
      <c r="G21" s="308"/>
      <c r="H21" s="309"/>
      <c r="I21" s="33"/>
      <c r="J21" s="24"/>
    </row>
    <row r="22" spans="1:10" ht="26.4" x14ac:dyDescent="0.25">
      <c r="A22" s="435" t="s">
        <v>276</v>
      </c>
      <c r="B22" s="93" t="s">
        <v>479</v>
      </c>
      <c r="C22" s="120" t="s">
        <v>76</v>
      </c>
      <c r="D22" s="120"/>
      <c r="E22" s="447" t="s">
        <v>267</v>
      </c>
      <c r="F22" s="345"/>
      <c r="G22" s="111" t="s">
        <v>177</v>
      </c>
      <c r="H22" s="119" t="s">
        <v>173</v>
      </c>
      <c r="J22" s="24"/>
    </row>
    <row r="23" spans="1:10" s="4" customFormat="1" ht="35.4" thickBot="1" x14ac:dyDescent="0.3">
      <c r="A23" s="110" t="s">
        <v>277</v>
      </c>
      <c r="B23" s="82" t="s">
        <v>35</v>
      </c>
      <c r="C23" s="121" t="s">
        <v>76</v>
      </c>
      <c r="D23" s="121"/>
      <c r="E23" s="468" t="s">
        <v>267</v>
      </c>
      <c r="F23" s="346"/>
      <c r="G23" s="303" t="s">
        <v>36</v>
      </c>
      <c r="H23" s="118" t="s">
        <v>185</v>
      </c>
      <c r="I23" s="33"/>
      <c r="J23" s="25"/>
    </row>
    <row r="24" spans="1:10" s="4" customFormat="1" x14ac:dyDescent="0.25">
      <c r="B24" s="55" t="s">
        <v>15</v>
      </c>
      <c r="C24" s="55"/>
      <c r="D24" s="56" t="s">
        <v>70</v>
      </c>
      <c r="E24" s="131" t="s">
        <v>71</v>
      </c>
      <c r="F24" s="2"/>
      <c r="H24" s="85" t="s">
        <v>10</v>
      </c>
      <c r="I24" s="33"/>
    </row>
    <row r="25" spans="1:10" s="4" customFormat="1" x14ac:dyDescent="0.25">
      <c r="B25" s="87"/>
      <c r="C25" s="87"/>
      <c r="D25" s="88"/>
      <c r="E25" s="8" t="s">
        <v>99</v>
      </c>
      <c r="F25" s="6"/>
      <c r="G25" s="9"/>
      <c r="H25" s="133"/>
      <c r="I25" s="33"/>
    </row>
    <row r="26" spans="1:10" s="4" customFormat="1" x14ac:dyDescent="0.25">
      <c r="B26" s="12"/>
      <c r="C26" s="12"/>
      <c r="D26" s="13"/>
      <c r="E26" s="8" t="s">
        <v>65</v>
      </c>
      <c r="F26" s="6"/>
      <c r="G26" s="132"/>
      <c r="H26" s="134"/>
      <c r="I26" s="33"/>
    </row>
    <row r="27" spans="1:10" s="4" customFormat="1" x14ac:dyDescent="0.25">
      <c r="B27" s="4" t="s">
        <v>183</v>
      </c>
      <c r="D27" s="2"/>
      <c r="E27" s="2"/>
      <c r="F27" s="2"/>
      <c r="G27" s="2"/>
      <c r="H27" s="2"/>
      <c r="I27" s="33"/>
    </row>
    <row r="28" spans="1:10" s="4" customFormat="1" x14ac:dyDescent="0.25">
      <c r="B28" s="710" t="s">
        <v>73</v>
      </c>
      <c r="C28" s="710"/>
      <c r="D28" s="233" t="s">
        <v>12</v>
      </c>
      <c r="E28" s="233"/>
      <c r="F28" s="233"/>
      <c r="G28" s="233"/>
      <c r="H28" s="233"/>
      <c r="I28" s="33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  <row r="33" spans="2:3" x14ac:dyDescent="0.25">
      <c r="B33" s="4"/>
      <c r="C33" s="4"/>
    </row>
  </sheetData>
  <sheetProtection sheet="1" objects="1" scenarios="1"/>
  <mergeCells count="13">
    <mergeCell ref="J7:K8"/>
    <mergeCell ref="C8:D8"/>
    <mergeCell ref="K10:K16"/>
    <mergeCell ref="A18:A20"/>
    <mergeCell ref="B18:B20"/>
    <mergeCell ref="A13:A14"/>
    <mergeCell ref="B13:B14"/>
    <mergeCell ref="E7:F7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80D5-79FD-4D2F-97F2-EB0D0D462EDE}">
  <sheetPr>
    <tabColor rgb="FFCCFFCC"/>
  </sheetPr>
  <dimension ref="A1:K39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Grundlagen PSNV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254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PSNV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Lehr-Lern-Unterlage von 2018 (aus SozBt Curriculum 2018 ausgegleidert)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482</v>
      </c>
      <c r="J11" s="122"/>
      <c r="K11" s="829"/>
    </row>
    <row r="12" spans="1:11" ht="34.5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276"/>
      <c r="G12" s="125" t="s">
        <v>179</v>
      </c>
      <c r="H12" s="158" t="s">
        <v>263</v>
      </c>
      <c r="J12" s="122"/>
      <c r="K12" s="829"/>
    </row>
    <row r="13" spans="1:11" ht="34.5" customHeight="1" x14ac:dyDescent="0.25">
      <c r="A13" s="435" t="s">
        <v>258</v>
      </c>
      <c r="B13" s="199" t="s">
        <v>13</v>
      </c>
      <c r="C13" s="209"/>
      <c r="D13" s="157"/>
      <c r="E13" s="482" t="s">
        <v>267</v>
      </c>
      <c r="F13" s="347"/>
      <c r="G13" s="229" t="s">
        <v>179</v>
      </c>
      <c r="H13" s="158" t="s">
        <v>263</v>
      </c>
      <c r="J13" s="122"/>
      <c r="K13" s="829"/>
    </row>
    <row r="14" spans="1:11" ht="34.5" customHeight="1" x14ac:dyDescent="0.25">
      <c r="A14" s="830" t="s">
        <v>262</v>
      </c>
      <c r="B14" s="833" t="s">
        <v>133</v>
      </c>
      <c r="C14" s="505">
        <v>1</v>
      </c>
      <c r="D14" s="188" t="s">
        <v>38</v>
      </c>
      <c r="E14" s="487" t="s">
        <v>268</v>
      </c>
      <c r="F14" s="96"/>
      <c r="G14" s="29" t="s">
        <v>194</v>
      </c>
      <c r="H14" s="248" t="s">
        <v>282</v>
      </c>
      <c r="J14" s="122"/>
      <c r="K14" s="829"/>
    </row>
    <row r="15" spans="1:11" ht="34.5" customHeight="1" x14ac:dyDescent="0.25">
      <c r="A15" s="831"/>
      <c r="B15" s="827"/>
      <c r="C15" s="506">
        <v>2</v>
      </c>
      <c r="D15" s="210" t="s">
        <v>142</v>
      </c>
      <c r="E15" s="476" t="s">
        <v>268</v>
      </c>
      <c r="F15" s="348"/>
      <c r="G15" s="163" t="s">
        <v>194</v>
      </c>
      <c r="H15" s="249" t="s">
        <v>282</v>
      </c>
      <c r="J15" s="122"/>
      <c r="K15" s="829"/>
    </row>
    <row r="16" spans="1:11" ht="34.5" customHeight="1" x14ac:dyDescent="0.25">
      <c r="A16" s="831"/>
      <c r="B16" s="827"/>
      <c r="C16" s="506">
        <v>3</v>
      </c>
      <c r="D16" s="210" t="s">
        <v>117</v>
      </c>
      <c r="E16" s="476" t="s">
        <v>268</v>
      </c>
      <c r="F16" s="348"/>
      <c r="G16" s="163" t="s">
        <v>194</v>
      </c>
      <c r="H16" s="249" t="s">
        <v>282</v>
      </c>
      <c r="J16" s="122"/>
      <c r="K16" s="829"/>
    </row>
    <row r="17" spans="1:11" ht="34.5" customHeight="1" x14ac:dyDescent="0.25">
      <c r="A17" s="831"/>
      <c r="B17" s="827"/>
      <c r="C17" s="506">
        <v>4</v>
      </c>
      <c r="D17" s="210" t="s">
        <v>450</v>
      </c>
      <c r="E17" s="476" t="s">
        <v>268</v>
      </c>
      <c r="F17" s="348"/>
      <c r="G17" s="163" t="s">
        <v>194</v>
      </c>
      <c r="H17" s="249" t="s">
        <v>282</v>
      </c>
      <c r="J17" s="122"/>
      <c r="K17" s="829"/>
    </row>
    <row r="18" spans="1:11" ht="34.5" customHeight="1" x14ac:dyDescent="0.25">
      <c r="A18" s="831"/>
      <c r="B18" s="827"/>
      <c r="C18" s="506">
        <v>5</v>
      </c>
      <c r="D18" s="210" t="s">
        <v>563</v>
      </c>
      <c r="E18" s="476" t="s">
        <v>268</v>
      </c>
      <c r="F18" s="348"/>
      <c r="G18" s="163" t="s">
        <v>194</v>
      </c>
      <c r="H18" s="249" t="s">
        <v>282</v>
      </c>
      <c r="J18" s="122"/>
      <c r="K18" s="829"/>
    </row>
    <row r="19" spans="1:11" ht="34.5" customHeight="1" x14ac:dyDescent="0.25">
      <c r="A19" s="831"/>
      <c r="B19" s="827"/>
      <c r="C19" s="506">
        <v>6</v>
      </c>
      <c r="D19" s="210" t="s">
        <v>116</v>
      </c>
      <c r="E19" s="476" t="s">
        <v>268</v>
      </c>
      <c r="F19" s="348"/>
      <c r="G19" s="163" t="s">
        <v>194</v>
      </c>
      <c r="H19" s="249" t="s">
        <v>282</v>
      </c>
      <c r="J19" s="122"/>
      <c r="K19" s="829"/>
    </row>
    <row r="20" spans="1:11" ht="34.5" customHeight="1" x14ac:dyDescent="0.25">
      <c r="A20" s="831"/>
      <c r="B20" s="827"/>
      <c r="C20" s="506">
        <v>7</v>
      </c>
      <c r="D20" s="210" t="s">
        <v>576</v>
      </c>
      <c r="E20" s="476" t="s">
        <v>267</v>
      </c>
      <c r="F20" s="348"/>
      <c r="G20" s="163" t="s">
        <v>193</v>
      </c>
      <c r="H20" s="164" t="s">
        <v>263</v>
      </c>
      <c r="J20" s="122"/>
      <c r="K20" s="829"/>
    </row>
    <row r="21" spans="1:11" ht="34.5" customHeight="1" x14ac:dyDescent="0.25">
      <c r="A21" s="831"/>
      <c r="B21" s="827"/>
      <c r="C21" s="506">
        <v>8</v>
      </c>
      <c r="D21" s="210" t="s">
        <v>518</v>
      </c>
      <c r="E21" s="476" t="s">
        <v>267</v>
      </c>
      <c r="F21" s="348"/>
      <c r="G21" s="163" t="s">
        <v>179</v>
      </c>
      <c r="H21" s="164" t="s">
        <v>263</v>
      </c>
      <c r="J21" s="122"/>
      <c r="K21" s="829"/>
    </row>
    <row r="22" spans="1:11" ht="34.5" customHeight="1" x14ac:dyDescent="0.25">
      <c r="A22" s="831"/>
      <c r="B22" s="827"/>
      <c r="C22" s="246" t="s">
        <v>23</v>
      </c>
      <c r="D22" s="247"/>
      <c r="E22" s="464" t="s">
        <v>267</v>
      </c>
      <c r="F22" s="247"/>
      <c r="G22" s="241" t="s">
        <v>179</v>
      </c>
      <c r="H22" s="242" t="s">
        <v>263</v>
      </c>
      <c r="J22" s="122"/>
      <c r="K22" s="829"/>
    </row>
    <row r="23" spans="1:11" s="4" customFormat="1" ht="34.5" customHeight="1" x14ac:dyDescent="0.25">
      <c r="A23" s="435" t="s">
        <v>260</v>
      </c>
      <c r="B23" s="155" t="s">
        <v>16</v>
      </c>
      <c r="C23" s="246" t="s">
        <v>23</v>
      </c>
      <c r="D23" s="247"/>
      <c r="E23" s="464" t="s">
        <v>267</v>
      </c>
      <c r="F23" s="247"/>
      <c r="G23" s="241" t="s">
        <v>179</v>
      </c>
      <c r="H23" s="242" t="s">
        <v>263</v>
      </c>
      <c r="I23" s="33"/>
      <c r="J23" s="122"/>
      <c r="K23" s="829"/>
    </row>
    <row r="24" spans="1:11" s="4" customFormat="1" ht="34.799999999999997" x14ac:dyDescent="0.25">
      <c r="A24" s="435" t="s">
        <v>261</v>
      </c>
      <c r="B24" s="95" t="s">
        <v>35</v>
      </c>
      <c r="C24" s="245" t="s">
        <v>76</v>
      </c>
      <c r="D24" s="321"/>
      <c r="E24" s="486" t="s">
        <v>267</v>
      </c>
      <c r="F24" s="366"/>
      <c r="G24" s="74" t="s">
        <v>36</v>
      </c>
      <c r="H24" s="305" t="s">
        <v>182</v>
      </c>
      <c r="I24" s="126"/>
      <c r="J24" s="123"/>
    </row>
    <row r="25" spans="1:11" s="4" customFormat="1" x14ac:dyDescent="0.25">
      <c r="A25" s="811" t="s">
        <v>275</v>
      </c>
      <c r="B25" s="813" t="s">
        <v>72</v>
      </c>
      <c r="C25" s="286">
        <v>1</v>
      </c>
      <c r="D25" s="322" t="s">
        <v>0</v>
      </c>
      <c r="E25" s="475" t="s">
        <v>268</v>
      </c>
      <c r="F25" s="367"/>
      <c r="G25" s="323" t="s">
        <v>186</v>
      </c>
      <c r="H25" s="316"/>
      <c r="I25" s="33"/>
      <c r="J25" s="122"/>
    </row>
    <row r="26" spans="1:11" s="4" customFormat="1" ht="27.6" thickBot="1" x14ac:dyDescent="0.3">
      <c r="A26" s="812"/>
      <c r="B26" s="835"/>
      <c r="C26" s="287">
        <v>2</v>
      </c>
      <c r="D26" s="515" t="s">
        <v>580</v>
      </c>
      <c r="E26" s="488" t="s">
        <v>268</v>
      </c>
      <c r="F26" s="693"/>
      <c r="G26" s="694" t="s">
        <v>24</v>
      </c>
      <c r="H26" s="490" t="s">
        <v>445</v>
      </c>
      <c r="I26" s="33"/>
      <c r="J26" s="122"/>
    </row>
    <row r="27" spans="1:11" s="4" customFormat="1" ht="16.2" x14ac:dyDescent="0.25">
      <c r="A27" s="109" t="s">
        <v>122</v>
      </c>
      <c r="B27" s="109"/>
      <c r="C27" s="81"/>
      <c r="D27" s="306"/>
      <c r="E27" s="307"/>
      <c r="F27" s="314"/>
      <c r="G27" s="308"/>
      <c r="H27" s="309"/>
      <c r="I27" s="33"/>
      <c r="J27" s="24"/>
    </row>
    <row r="28" spans="1:11" ht="26.4" x14ac:dyDescent="0.25">
      <c r="A28" s="435" t="s">
        <v>276</v>
      </c>
      <c r="B28" s="93" t="s">
        <v>479</v>
      </c>
      <c r="C28" s="120" t="s">
        <v>76</v>
      </c>
      <c r="D28" s="318"/>
      <c r="E28" s="486" t="s">
        <v>267</v>
      </c>
      <c r="F28" s="368"/>
      <c r="G28" s="111" t="s">
        <v>177</v>
      </c>
      <c r="H28" s="119" t="s">
        <v>173</v>
      </c>
      <c r="J28" s="24"/>
    </row>
    <row r="29" spans="1:11" s="4" customFormat="1" ht="35.4" thickBot="1" x14ac:dyDescent="0.3">
      <c r="A29" s="110" t="s">
        <v>277</v>
      </c>
      <c r="B29" s="82" t="s">
        <v>35</v>
      </c>
      <c r="C29" s="121" t="s">
        <v>76</v>
      </c>
      <c r="D29" s="319"/>
      <c r="E29" s="518" t="s">
        <v>267</v>
      </c>
      <c r="F29" s="369"/>
      <c r="G29" s="320" t="s">
        <v>36</v>
      </c>
      <c r="H29" s="118" t="s">
        <v>185</v>
      </c>
      <c r="I29" s="33"/>
      <c r="J29" s="25"/>
    </row>
    <row r="30" spans="1:11" s="4" customFormat="1" x14ac:dyDescent="0.25">
      <c r="B30" s="55" t="s">
        <v>15</v>
      </c>
      <c r="C30" s="55"/>
      <c r="D30" s="56" t="s">
        <v>70</v>
      </c>
      <c r="E30" s="131" t="s">
        <v>71</v>
      </c>
      <c r="F30" s="2"/>
      <c r="H30" s="85" t="s">
        <v>10</v>
      </c>
      <c r="I30" s="33"/>
    </row>
    <row r="31" spans="1:11" s="4" customFormat="1" x14ac:dyDescent="0.25">
      <c r="B31" s="87"/>
      <c r="C31" s="87"/>
      <c r="D31" s="88"/>
      <c r="E31" s="8" t="s">
        <v>99</v>
      </c>
      <c r="F31" s="6"/>
      <c r="G31" s="9"/>
      <c r="H31" s="133"/>
      <c r="I31" s="690"/>
    </row>
    <row r="32" spans="1:11" s="4" customFormat="1" x14ac:dyDescent="0.25">
      <c r="B32" s="12"/>
      <c r="C32" s="12"/>
      <c r="D32" s="13"/>
      <c r="E32" s="8" t="s">
        <v>65</v>
      </c>
      <c r="F32" s="6"/>
      <c r="G32" s="132"/>
      <c r="H32" s="134"/>
      <c r="I32" s="690"/>
    </row>
    <row r="33" spans="2:9" s="4" customFormat="1" x14ac:dyDescent="0.25">
      <c r="B33" s="4" t="s">
        <v>183</v>
      </c>
      <c r="D33" s="2"/>
      <c r="E33" s="2"/>
      <c r="F33" s="2"/>
      <c r="G33" s="2"/>
      <c r="H33" s="2"/>
      <c r="I33" s="33"/>
    </row>
    <row r="34" spans="2:9" s="4" customFormat="1" x14ac:dyDescent="0.25">
      <c r="B34" s="710" t="s">
        <v>73</v>
      </c>
      <c r="C34" s="710"/>
      <c r="D34" s="233" t="s">
        <v>12</v>
      </c>
      <c r="E34" s="233"/>
      <c r="F34" s="233"/>
      <c r="G34" s="233"/>
      <c r="H34" s="233"/>
      <c r="I34" s="33"/>
    </row>
    <row r="35" spans="2:9" x14ac:dyDescent="0.25">
      <c r="B35" s="4"/>
      <c r="C35" s="4"/>
    </row>
    <row r="36" spans="2:9" x14ac:dyDescent="0.25">
      <c r="B36" s="4"/>
      <c r="C36" s="4"/>
    </row>
    <row r="37" spans="2:9" x14ac:dyDescent="0.25">
      <c r="B37" s="4"/>
      <c r="C37" s="4"/>
    </row>
    <row r="38" spans="2:9" x14ac:dyDescent="0.25">
      <c r="B38" s="4"/>
      <c r="C38" s="4"/>
    </row>
    <row r="39" spans="2:9" x14ac:dyDescent="0.25">
      <c r="B39" s="4"/>
      <c r="C39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J7:K8"/>
    <mergeCell ref="C8:D8"/>
    <mergeCell ref="K10:K23"/>
    <mergeCell ref="A25:A26"/>
    <mergeCell ref="B25:B26"/>
    <mergeCell ref="B14:B22"/>
    <mergeCell ref="A14:A22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A8F5-C8E4-4F27-8DBC-CF1B51D3D0CD}">
  <sheetPr>
    <tabColor rgb="FFCCFFCC"/>
  </sheetPr>
  <dimension ref="A1:K33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Leiten von Bereitschaften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3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Leitungskräfte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Lehr-Lern-Unterlagen von 2015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6"/>
      <c r="E5" s="797"/>
      <c r="F5" s="797"/>
      <c r="G5" s="800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34.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491</v>
      </c>
      <c r="J10" s="122"/>
      <c r="K10" s="829"/>
    </row>
    <row r="11" spans="1:11" ht="30.6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492</v>
      </c>
      <c r="J11" s="122"/>
      <c r="K11" s="829"/>
    </row>
    <row r="12" spans="1:11" ht="27" customHeight="1" x14ac:dyDescent="0.25">
      <c r="A12" s="435" t="s">
        <v>257</v>
      </c>
      <c r="B12" s="208" t="s">
        <v>27</v>
      </c>
      <c r="C12" s="144"/>
      <c r="D12" s="96"/>
      <c r="E12" s="437" t="s">
        <v>270</v>
      </c>
      <c r="F12" s="276"/>
      <c r="G12" s="843" t="s">
        <v>493</v>
      </c>
      <c r="H12" s="844"/>
      <c r="J12" s="122"/>
      <c r="K12" s="829"/>
    </row>
    <row r="13" spans="1:11" ht="27" customHeight="1" x14ac:dyDescent="0.25">
      <c r="A13" s="435" t="s">
        <v>258</v>
      </c>
      <c r="B13" s="199" t="s">
        <v>13</v>
      </c>
      <c r="C13" s="145"/>
      <c r="D13" s="96"/>
      <c r="E13" s="437" t="s">
        <v>270</v>
      </c>
      <c r="F13" s="276"/>
      <c r="G13" s="843" t="s">
        <v>493</v>
      </c>
      <c r="H13" s="844"/>
      <c r="J13" s="122"/>
      <c r="K13" s="829"/>
    </row>
    <row r="14" spans="1:11" ht="27" customHeight="1" x14ac:dyDescent="0.25">
      <c r="A14" s="435" t="s">
        <v>259</v>
      </c>
      <c r="B14" s="59" t="s">
        <v>133</v>
      </c>
      <c r="C14" s="146"/>
      <c r="D14" s="227"/>
      <c r="E14" s="437" t="s">
        <v>270</v>
      </c>
      <c r="F14" s="274"/>
      <c r="G14" s="843" t="s">
        <v>494</v>
      </c>
      <c r="H14" s="844"/>
      <c r="J14" s="122"/>
      <c r="K14" s="829"/>
    </row>
    <row r="15" spans="1:11" s="4" customFormat="1" ht="27" customHeight="1" x14ac:dyDescent="0.25">
      <c r="A15" s="435" t="s">
        <v>260</v>
      </c>
      <c r="B15" s="59" t="s">
        <v>16</v>
      </c>
      <c r="C15" s="148"/>
      <c r="D15" s="96"/>
      <c r="E15" s="437" t="s">
        <v>270</v>
      </c>
      <c r="F15" s="274"/>
      <c r="G15" s="843" t="s">
        <v>495</v>
      </c>
      <c r="H15" s="844"/>
      <c r="I15" s="33"/>
      <c r="J15" s="122"/>
      <c r="K15" s="829"/>
    </row>
    <row r="16" spans="1:11" s="4" customFormat="1" ht="34.799999999999997" x14ac:dyDescent="0.25">
      <c r="A16" s="435" t="s">
        <v>261</v>
      </c>
      <c r="B16" s="93" t="s">
        <v>35</v>
      </c>
      <c r="C16" s="149" t="s">
        <v>76</v>
      </c>
      <c r="D16" s="193"/>
      <c r="E16" s="447" t="s">
        <v>267</v>
      </c>
      <c r="F16" s="278"/>
      <c r="G16" s="74" t="s">
        <v>36</v>
      </c>
      <c r="H16" s="129" t="s">
        <v>182</v>
      </c>
      <c r="I16" s="126"/>
      <c r="J16" s="123"/>
    </row>
    <row r="17" spans="1:10" s="4" customFormat="1" x14ac:dyDescent="0.25">
      <c r="A17" s="811" t="s">
        <v>275</v>
      </c>
      <c r="B17" s="813" t="s">
        <v>72</v>
      </c>
      <c r="C17" s="288">
        <v>1</v>
      </c>
      <c r="D17" s="205" t="s">
        <v>0</v>
      </c>
      <c r="E17" s="462" t="s">
        <v>268</v>
      </c>
      <c r="F17" s="273"/>
      <c r="G17" s="195" t="s">
        <v>186</v>
      </c>
      <c r="H17" s="153"/>
      <c r="I17" s="126"/>
      <c r="J17" s="122"/>
    </row>
    <row r="18" spans="1:10" s="4" customFormat="1" ht="20.399999999999999" x14ac:dyDescent="0.25">
      <c r="A18" s="830"/>
      <c r="B18" s="835"/>
      <c r="C18" s="522">
        <v>2</v>
      </c>
      <c r="D18" s="192" t="s">
        <v>214</v>
      </c>
      <c r="E18" s="442" t="s">
        <v>268</v>
      </c>
      <c r="F18" s="275"/>
      <c r="G18" s="99" t="s">
        <v>24</v>
      </c>
      <c r="H18" s="139" t="s">
        <v>218</v>
      </c>
      <c r="I18" s="126"/>
      <c r="J18" s="122"/>
    </row>
    <row r="19" spans="1:10" s="4" customFormat="1" ht="26.4" x14ac:dyDescent="0.25">
      <c r="A19" s="830"/>
      <c r="B19" s="835"/>
      <c r="C19" s="522">
        <v>3</v>
      </c>
      <c r="D19" s="192" t="s">
        <v>195</v>
      </c>
      <c r="E19" s="442" t="s">
        <v>268</v>
      </c>
      <c r="F19" s="275"/>
      <c r="G19" s="99" t="s">
        <v>24</v>
      </c>
      <c r="H19" s="139" t="s">
        <v>218</v>
      </c>
      <c r="I19" s="126"/>
      <c r="J19" s="122"/>
    </row>
    <row r="20" spans="1:10" s="4" customFormat="1" ht="27" thickBot="1" x14ac:dyDescent="0.3">
      <c r="A20" s="812"/>
      <c r="B20" s="835"/>
      <c r="C20" s="523">
        <v>4</v>
      </c>
      <c r="D20" s="206" t="s">
        <v>31</v>
      </c>
      <c r="E20" s="524" t="s">
        <v>268</v>
      </c>
      <c r="F20" s="277"/>
      <c r="G20" s="207" t="s">
        <v>24</v>
      </c>
      <c r="H20" s="452" t="s">
        <v>218</v>
      </c>
      <c r="I20" s="126"/>
      <c r="J20" s="122"/>
    </row>
    <row r="21" spans="1:10" s="4" customFormat="1" ht="16.2" x14ac:dyDescent="0.25">
      <c r="A21" s="109" t="s">
        <v>122</v>
      </c>
      <c r="B21" s="109"/>
      <c r="C21" s="81"/>
      <c r="D21" s="306"/>
      <c r="E21" s="307"/>
      <c r="F21" s="314"/>
      <c r="G21" s="308"/>
      <c r="H21" s="309"/>
      <c r="I21" s="33"/>
      <c r="J21" s="24"/>
    </row>
    <row r="22" spans="1:10" ht="26.4" x14ac:dyDescent="0.25">
      <c r="A22" s="435" t="s">
        <v>276</v>
      </c>
      <c r="B22" s="93" t="s">
        <v>479</v>
      </c>
      <c r="C22" s="120" t="s">
        <v>76</v>
      </c>
      <c r="D22" s="120"/>
      <c r="E22" s="447" t="s">
        <v>267</v>
      </c>
      <c r="F22" s="364"/>
      <c r="G22" s="111" t="s">
        <v>177</v>
      </c>
      <c r="H22" s="119" t="s">
        <v>173</v>
      </c>
      <c r="J22" s="24"/>
    </row>
    <row r="23" spans="1:10" s="4" customFormat="1" ht="35.4" thickBot="1" x14ac:dyDescent="0.3">
      <c r="A23" s="110" t="s">
        <v>277</v>
      </c>
      <c r="B23" s="82" t="s">
        <v>35</v>
      </c>
      <c r="C23" s="121" t="s">
        <v>76</v>
      </c>
      <c r="D23" s="121"/>
      <c r="E23" s="468" t="s">
        <v>267</v>
      </c>
      <c r="F23" s="365"/>
      <c r="G23" s="303" t="s">
        <v>36</v>
      </c>
      <c r="H23" s="118" t="s">
        <v>185</v>
      </c>
      <c r="I23" s="33"/>
      <c r="J23" s="25"/>
    </row>
    <row r="24" spans="1:10" s="4" customFormat="1" x14ac:dyDescent="0.25">
      <c r="B24" s="55" t="s">
        <v>15</v>
      </c>
      <c r="C24" s="55"/>
      <c r="D24" s="56" t="s">
        <v>70</v>
      </c>
      <c r="E24" s="131" t="s">
        <v>71</v>
      </c>
      <c r="F24" s="2"/>
      <c r="H24" s="85" t="s">
        <v>10</v>
      </c>
      <c r="I24" s="33"/>
    </row>
    <row r="25" spans="1:10" s="4" customFormat="1" x14ac:dyDescent="0.25">
      <c r="B25" s="87"/>
      <c r="C25" s="87"/>
      <c r="D25" s="88"/>
      <c r="E25" s="8" t="s">
        <v>99</v>
      </c>
      <c r="F25" s="6"/>
      <c r="G25" s="9"/>
      <c r="H25" s="133"/>
      <c r="I25" s="33"/>
    </row>
    <row r="26" spans="1:10" s="4" customFormat="1" x14ac:dyDescent="0.25">
      <c r="B26" s="12"/>
      <c r="C26" s="12"/>
      <c r="D26" s="13"/>
      <c r="E26" s="8" t="s">
        <v>65</v>
      </c>
      <c r="F26" s="6"/>
      <c r="G26" s="132"/>
      <c r="H26" s="134"/>
      <c r="I26" s="33"/>
    </row>
    <row r="27" spans="1:10" s="4" customFormat="1" x14ac:dyDescent="0.25">
      <c r="B27" s="4" t="s">
        <v>183</v>
      </c>
      <c r="D27" s="2"/>
      <c r="E27" s="2"/>
      <c r="F27" s="2"/>
      <c r="G27" s="2"/>
      <c r="H27" s="2"/>
      <c r="I27" s="33"/>
    </row>
    <row r="28" spans="1:10" s="4" customFormat="1" x14ac:dyDescent="0.25">
      <c r="B28" s="48" t="s">
        <v>73</v>
      </c>
      <c r="C28" s="48"/>
      <c r="D28" s="23" t="s">
        <v>12</v>
      </c>
      <c r="E28" s="23"/>
      <c r="F28" s="23"/>
      <c r="G28" s="23"/>
      <c r="H28" s="23"/>
      <c r="I28" s="33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  <row r="33" spans="2:3" x14ac:dyDescent="0.25">
      <c r="B33" s="4"/>
      <c r="C33" s="4"/>
    </row>
  </sheetData>
  <sheetProtection sheet="1" objects="1" scenarios="1"/>
  <mergeCells count="15">
    <mergeCell ref="H1:H2"/>
    <mergeCell ref="A7:B8"/>
    <mergeCell ref="C7:D7"/>
    <mergeCell ref="G7:G8"/>
    <mergeCell ref="H7:H8"/>
    <mergeCell ref="E7:F7"/>
    <mergeCell ref="J7:K8"/>
    <mergeCell ref="C8:D8"/>
    <mergeCell ref="K10:K15"/>
    <mergeCell ref="A17:A20"/>
    <mergeCell ref="B17:B20"/>
    <mergeCell ref="G12:H12"/>
    <mergeCell ref="G13:H13"/>
    <mergeCell ref="G14:H14"/>
    <mergeCell ref="G15:H15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7971-891B-4A33-BA28-7CFF11D51961}">
  <sheetPr>
    <tabColor rgb="FFCCFFCC"/>
  </sheetPr>
  <dimension ref="A1:I32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690" customWidth="1"/>
    <col min="10" max="16384" width="14.33203125" style="2"/>
  </cols>
  <sheetData>
    <row r="1" spans="1:9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</row>
    <row r="2" spans="1:9" x14ac:dyDescent="0.25">
      <c r="A2" s="26" t="s">
        <v>273</v>
      </c>
      <c r="C2" s="716" t="s">
        <v>570</v>
      </c>
      <c r="D2" s="98"/>
      <c r="E2" s="98"/>
      <c r="F2" s="137"/>
      <c r="H2" s="815"/>
    </row>
    <row r="3" spans="1:9" ht="13.8" x14ac:dyDescent="0.25">
      <c r="A3" s="114" t="s">
        <v>599</v>
      </c>
      <c r="C3" s="717" t="s">
        <v>569</v>
      </c>
      <c r="F3" s="410" t="s">
        <v>65</v>
      </c>
      <c r="G3" s="89" t="s">
        <v>14</v>
      </c>
      <c r="H3" s="137" t="str">
        <f>VLOOKUP($C$3,Seminarliste,4)</f>
        <v>Personenauskunft</v>
      </c>
    </row>
    <row r="4" spans="1:9" x14ac:dyDescent="0.25">
      <c r="A4" s="115" t="str">
        <f>CONCATENATE(Anwendung!B2,", ",Anwendung!C2)</f>
        <v>Version: 9, Revision = 1</v>
      </c>
      <c r="C4" s="258" t="str">
        <f>VLOOKUP($C$3,Seminarliste,5)</f>
        <v>Curriculum von 2024</v>
      </c>
      <c r="D4" s="784"/>
      <c r="E4" s="784"/>
      <c r="F4" s="784"/>
      <c r="H4" s="785"/>
    </row>
    <row r="5" spans="1:9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9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9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691"/>
    </row>
    <row r="8" spans="1:9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691"/>
    </row>
    <row r="9" spans="1:9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690"/>
    </row>
    <row r="10" spans="1:9" ht="20.399999999999999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370"/>
      <c r="G10" s="125" t="s">
        <v>179</v>
      </c>
      <c r="H10" s="128" t="s">
        <v>184</v>
      </c>
    </row>
    <row r="11" spans="1:9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371"/>
      <c r="G11" s="125" t="s">
        <v>179</v>
      </c>
      <c r="H11" s="128" t="s">
        <v>482</v>
      </c>
    </row>
    <row r="12" spans="1:9" ht="25.2" customHeight="1" x14ac:dyDescent="0.25">
      <c r="A12" s="435" t="s">
        <v>257</v>
      </c>
      <c r="B12" s="208" t="s">
        <v>27</v>
      </c>
      <c r="C12" s="103"/>
      <c r="D12" s="96"/>
      <c r="E12" s="711" t="s">
        <v>270</v>
      </c>
      <c r="F12" s="276"/>
      <c r="G12" s="843" t="s">
        <v>572</v>
      </c>
      <c r="H12" s="844"/>
    </row>
    <row r="13" spans="1:9" ht="23.4" customHeight="1" x14ac:dyDescent="0.25">
      <c r="A13" s="435" t="s">
        <v>258</v>
      </c>
      <c r="B13" s="199" t="s">
        <v>13</v>
      </c>
      <c r="C13" s="106"/>
      <c r="D13" s="157"/>
      <c r="E13" s="711" t="s">
        <v>270</v>
      </c>
      <c r="F13" s="372"/>
      <c r="G13" s="843" t="s">
        <v>572</v>
      </c>
      <c r="H13" s="844"/>
    </row>
    <row r="14" spans="1:9" ht="30.6" x14ac:dyDescent="0.25">
      <c r="A14" s="830" t="s">
        <v>262</v>
      </c>
      <c r="B14" s="845" t="s">
        <v>133</v>
      </c>
      <c r="C14" s="186">
        <v>1</v>
      </c>
      <c r="D14" s="188" t="s">
        <v>573</v>
      </c>
      <c r="E14" s="526" t="s">
        <v>267</v>
      </c>
      <c r="F14" s="61"/>
      <c r="G14" s="29" t="s">
        <v>620</v>
      </c>
      <c r="H14" s="723" t="s">
        <v>263</v>
      </c>
    </row>
    <row r="15" spans="1:9" ht="30.6" x14ac:dyDescent="0.25">
      <c r="A15" s="832"/>
      <c r="B15" s="838"/>
      <c r="C15" s="246" t="s">
        <v>23</v>
      </c>
      <c r="D15" s="247"/>
      <c r="E15" s="464" t="s">
        <v>267</v>
      </c>
      <c r="F15" s="446"/>
      <c r="G15" s="241" t="s">
        <v>179</v>
      </c>
      <c r="H15" s="712" t="s">
        <v>263</v>
      </c>
    </row>
    <row r="16" spans="1:9" s="4" customFormat="1" ht="24" customHeight="1" x14ac:dyDescent="0.25">
      <c r="A16" s="435" t="s">
        <v>260</v>
      </c>
      <c r="B16" s="59" t="s">
        <v>16</v>
      </c>
      <c r="C16" s="148"/>
      <c r="D16" s="234"/>
      <c r="E16" s="711" t="s">
        <v>270</v>
      </c>
      <c r="F16" s="276"/>
      <c r="G16" s="843" t="s">
        <v>572</v>
      </c>
      <c r="H16" s="844"/>
      <c r="I16" s="690"/>
    </row>
    <row r="17" spans="1:9" s="4" customFormat="1" ht="30.6" x14ac:dyDescent="0.25">
      <c r="A17" s="435" t="s">
        <v>261</v>
      </c>
      <c r="B17" s="93" t="s">
        <v>35</v>
      </c>
      <c r="C17" s="149" t="s">
        <v>76</v>
      </c>
      <c r="D17" s="120"/>
      <c r="E17" s="447" t="s">
        <v>267</v>
      </c>
      <c r="F17" s="408"/>
      <c r="G17" s="236" t="s">
        <v>36</v>
      </c>
      <c r="H17" s="237" t="s">
        <v>182</v>
      </c>
      <c r="I17" s="692"/>
    </row>
    <row r="18" spans="1:9" s="4" customFormat="1" x14ac:dyDescent="0.25">
      <c r="A18" s="811" t="s">
        <v>275</v>
      </c>
      <c r="B18" s="813" t="s">
        <v>72</v>
      </c>
      <c r="C18" s="709">
        <v>1</v>
      </c>
      <c r="D18" s="401" t="s">
        <v>0</v>
      </c>
      <c r="E18" s="475" t="s">
        <v>268</v>
      </c>
      <c r="F18" s="402"/>
      <c r="G18" s="333" t="s">
        <v>186</v>
      </c>
      <c r="H18" s="409"/>
      <c r="I18" s="690"/>
    </row>
    <row r="19" spans="1:9" s="4" customFormat="1" ht="27" thickBot="1" x14ac:dyDescent="0.3">
      <c r="A19" s="812"/>
      <c r="B19" s="835"/>
      <c r="C19" s="718">
        <v>2</v>
      </c>
      <c r="D19" s="334" t="s">
        <v>590</v>
      </c>
      <c r="E19" s="527" t="s">
        <v>268</v>
      </c>
      <c r="F19" s="404"/>
      <c r="G19" s="335" t="s">
        <v>24</v>
      </c>
      <c r="H19" s="490" t="s">
        <v>223</v>
      </c>
      <c r="I19" s="690"/>
    </row>
    <row r="20" spans="1:9" s="4" customFormat="1" ht="16.2" x14ac:dyDescent="0.25">
      <c r="A20" s="109" t="s">
        <v>122</v>
      </c>
      <c r="B20" s="109"/>
      <c r="C20" s="81"/>
      <c r="D20" s="50"/>
      <c r="E20" s="51"/>
      <c r="F20" s="52"/>
      <c r="G20" s="53"/>
      <c r="H20" s="54"/>
      <c r="I20" s="690"/>
    </row>
    <row r="21" spans="1:9" ht="39.6" x14ac:dyDescent="0.25">
      <c r="A21" s="534" t="s">
        <v>276</v>
      </c>
      <c r="B21" s="689" t="s">
        <v>170</v>
      </c>
      <c r="C21" s="120" t="s">
        <v>76</v>
      </c>
      <c r="D21" s="120"/>
      <c r="E21" s="447" t="s">
        <v>267</v>
      </c>
      <c r="F21" s="345"/>
      <c r="G21" s="111" t="s">
        <v>177</v>
      </c>
      <c r="H21" s="119" t="s">
        <v>173</v>
      </c>
    </row>
    <row r="22" spans="1:9" s="4" customFormat="1" ht="31.2" thickBot="1" x14ac:dyDescent="0.3">
      <c r="A22" s="110" t="s">
        <v>277</v>
      </c>
      <c r="B22" s="82" t="s">
        <v>35</v>
      </c>
      <c r="C22" s="121" t="s">
        <v>76</v>
      </c>
      <c r="D22" s="319"/>
      <c r="E22" s="518" t="s">
        <v>267</v>
      </c>
      <c r="F22" s="369"/>
      <c r="G22" s="320" t="s">
        <v>36</v>
      </c>
      <c r="H22" s="118" t="s">
        <v>185</v>
      </c>
      <c r="I22" s="690"/>
    </row>
    <row r="23" spans="1:9" s="4" customFormat="1" x14ac:dyDescent="0.25">
      <c r="B23" s="55" t="s">
        <v>15</v>
      </c>
      <c r="C23" s="55"/>
      <c r="D23" s="56" t="s">
        <v>70</v>
      </c>
      <c r="E23" s="131" t="s">
        <v>71</v>
      </c>
      <c r="F23" s="2"/>
      <c r="H23" s="85" t="s">
        <v>10</v>
      </c>
      <c r="I23" s="690"/>
    </row>
    <row r="24" spans="1:9" s="4" customFormat="1" x14ac:dyDescent="0.25">
      <c r="B24" s="87"/>
      <c r="C24" s="87"/>
      <c r="D24" s="88"/>
      <c r="E24" s="8" t="s">
        <v>99</v>
      </c>
      <c r="F24" s="6"/>
      <c r="G24" s="9"/>
      <c r="H24" s="133"/>
      <c r="I24" s="690"/>
    </row>
    <row r="25" spans="1:9" s="4" customFormat="1" x14ac:dyDescent="0.25">
      <c r="B25" s="12"/>
      <c r="C25" s="12"/>
      <c r="D25" s="13"/>
      <c r="E25" s="8" t="s">
        <v>65</v>
      </c>
      <c r="F25" s="6"/>
      <c r="G25" s="132"/>
      <c r="H25" s="134"/>
      <c r="I25" s="690"/>
    </row>
    <row r="26" spans="1:9" s="4" customFormat="1" x14ac:dyDescent="0.25">
      <c r="B26" s="4" t="s">
        <v>183</v>
      </c>
      <c r="D26" s="2"/>
      <c r="E26" s="2"/>
      <c r="F26" s="2"/>
      <c r="G26" s="2"/>
      <c r="H26" s="2"/>
      <c r="I26" s="690"/>
    </row>
    <row r="27" spans="1:9" s="4" customFormat="1" x14ac:dyDescent="0.25">
      <c r="B27" s="710" t="s">
        <v>73</v>
      </c>
      <c r="C27" s="710"/>
      <c r="D27" s="233" t="s">
        <v>12</v>
      </c>
      <c r="E27" s="233"/>
      <c r="F27" s="233"/>
      <c r="G27" s="233"/>
      <c r="H27" s="233"/>
      <c r="I27" s="690"/>
    </row>
    <row r="28" spans="1:9" x14ac:dyDescent="0.25">
      <c r="B28" s="4"/>
      <c r="C28" s="4"/>
    </row>
    <row r="29" spans="1:9" x14ac:dyDescent="0.25">
      <c r="B29" s="4"/>
      <c r="C29" s="4"/>
    </row>
    <row r="30" spans="1:9" x14ac:dyDescent="0.25">
      <c r="B30" s="4"/>
      <c r="C30" s="4"/>
    </row>
    <row r="31" spans="1:9" x14ac:dyDescent="0.25">
      <c r="B31" s="4"/>
      <c r="C31" s="4"/>
    </row>
    <row r="32" spans="1:9" x14ac:dyDescent="0.25">
      <c r="B32" s="4"/>
      <c r="C32" s="4"/>
    </row>
  </sheetData>
  <sheetProtection sheet="1" objects="1" scenarios="1"/>
  <mergeCells count="14">
    <mergeCell ref="A18:A19"/>
    <mergeCell ref="B18:B19"/>
    <mergeCell ref="G12:H12"/>
    <mergeCell ref="G13:H13"/>
    <mergeCell ref="B14:B15"/>
    <mergeCell ref="A14:A15"/>
    <mergeCell ref="G16:H16"/>
    <mergeCell ref="H1:H2"/>
    <mergeCell ref="A7:B8"/>
    <mergeCell ref="C7:D7"/>
    <mergeCell ref="E7:F7"/>
    <mergeCell ref="G7:G8"/>
    <mergeCell ref="H7:H8"/>
    <mergeCell ref="C8:D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A0D3-3F3A-4EA0-91CE-C0B57A1916F3}">
  <sheetPr>
    <tabColor rgb="FFCCFFCC"/>
  </sheetPr>
  <dimension ref="A1:I33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690" customWidth="1"/>
    <col min="10" max="16384" width="14.33203125" style="2"/>
  </cols>
  <sheetData>
    <row r="1" spans="1:9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</row>
    <row r="2" spans="1:9" x14ac:dyDescent="0.25">
      <c r="A2" s="26" t="s">
        <v>273</v>
      </c>
      <c r="C2" s="716" t="s">
        <v>568</v>
      </c>
      <c r="D2" s="98"/>
      <c r="E2" s="98"/>
      <c r="F2" s="137"/>
      <c r="H2" s="815"/>
    </row>
    <row r="3" spans="1:9" ht="13.8" x14ac:dyDescent="0.25">
      <c r="A3" s="114" t="s">
        <v>599</v>
      </c>
      <c r="C3" s="717" t="s">
        <v>567</v>
      </c>
      <c r="F3" s="410" t="s">
        <v>65</v>
      </c>
      <c r="G3" s="89" t="s">
        <v>14</v>
      </c>
      <c r="H3" s="137" t="str">
        <f>VLOOKUP($C$3,Seminarliste,4)</f>
        <v>Personenauskunft</v>
      </c>
    </row>
    <row r="4" spans="1:9" x14ac:dyDescent="0.25">
      <c r="A4" s="115" t="str">
        <f>CONCATENATE(Anwendung!B2,", ",Anwendung!C2)</f>
        <v>Version: 9, Revision = 1</v>
      </c>
      <c r="C4" s="258" t="str">
        <f>VLOOKUP($C$3,Seminarliste,5)</f>
        <v>Curriculum von 2024</v>
      </c>
      <c r="D4" s="784"/>
      <c r="E4" s="784"/>
      <c r="F4" s="784"/>
      <c r="H4" s="785"/>
    </row>
    <row r="5" spans="1:9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9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9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691"/>
    </row>
    <row r="8" spans="1:9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691"/>
    </row>
    <row r="9" spans="1:9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690"/>
    </row>
    <row r="10" spans="1:9" ht="20.399999999999999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370"/>
      <c r="G10" s="125" t="s">
        <v>179</v>
      </c>
      <c r="H10" s="128" t="s">
        <v>184</v>
      </c>
    </row>
    <row r="11" spans="1:9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371"/>
      <c r="G11" s="125" t="s">
        <v>179</v>
      </c>
      <c r="H11" s="128" t="s">
        <v>482</v>
      </c>
    </row>
    <row r="12" spans="1:9" ht="25.2" customHeight="1" x14ac:dyDescent="0.25">
      <c r="A12" s="435" t="s">
        <v>257</v>
      </c>
      <c r="B12" s="208" t="s">
        <v>27</v>
      </c>
      <c r="C12" s="103"/>
      <c r="D12" s="96"/>
      <c r="E12" s="711" t="s">
        <v>270</v>
      </c>
      <c r="F12" s="276"/>
      <c r="G12" s="843" t="s">
        <v>572</v>
      </c>
      <c r="H12" s="844"/>
    </row>
    <row r="13" spans="1:9" ht="23.4" customHeight="1" x14ac:dyDescent="0.25">
      <c r="A13" s="435" t="s">
        <v>258</v>
      </c>
      <c r="B13" s="199" t="s">
        <v>13</v>
      </c>
      <c r="C13" s="106"/>
      <c r="D13" s="157"/>
      <c r="E13" s="711" t="s">
        <v>270</v>
      </c>
      <c r="F13" s="372"/>
      <c r="G13" s="843" t="s">
        <v>572</v>
      </c>
      <c r="H13" s="844"/>
    </row>
    <row r="14" spans="1:9" ht="30.6" x14ac:dyDescent="0.25">
      <c r="A14" s="830" t="s">
        <v>262</v>
      </c>
      <c r="B14" s="845" t="s">
        <v>133</v>
      </c>
      <c r="C14" s="186">
        <v>1</v>
      </c>
      <c r="D14" s="188" t="s">
        <v>573</v>
      </c>
      <c r="E14" s="526" t="s">
        <v>267</v>
      </c>
      <c r="F14" s="61"/>
      <c r="G14" s="29" t="s">
        <v>620</v>
      </c>
      <c r="H14" s="723" t="s">
        <v>263</v>
      </c>
    </row>
    <row r="15" spans="1:9" ht="30.6" x14ac:dyDescent="0.25">
      <c r="A15" s="832"/>
      <c r="B15" s="838"/>
      <c r="C15" s="246" t="s">
        <v>23</v>
      </c>
      <c r="D15" s="247"/>
      <c r="E15" s="464" t="s">
        <v>267</v>
      </c>
      <c r="F15" s="446"/>
      <c r="G15" s="241" t="s">
        <v>179</v>
      </c>
      <c r="H15" s="712" t="s">
        <v>263</v>
      </c>
    </row>
    <row r="16" spans="1:9" s="4" customFormat="1" ht="26.4" x14ac:dyDescent="0.25">
      <c r="A16" s="435" t="s">
        <v>260</v>
      </c>
      <c r="B16" s="93" t="s">
        <v>16</v>
      </c>
      <c r="C16" s="148"/>
      <c r="D16" s="234"/>
      <c r="E16" s="711" t="s">
        <v>270</v>
      </c>
      <c r="F16" s="276"/>
      <c r="G16" s="843" t="s">
        <v>572</v>
      </c>
      <c r="H16" s="844"/>
      <c r="I16" s="690"/>
    </row>
    <row r="17" spans="1:9" s="4" customFormat="1" ht="30.6" x14ac:dyDescent="0.25">
      <c r="A17" s="435" t="s">
        <v>261</v>
      </c>
      <c r="B17" s="93" t="s">
        <v>35</v>
      </c>
      <c r="C17" s="149" t="s">
        <v>76</v>
      </c>
      <c r="D17" s="120"/>
      <c r="E17" s="447" t="s">
        <v>267</v>
      </c>
      <c r="F17" s="408"/>
      <c r="G17" s="236" t="s">
        <v>36</v>
      </c>
      <c r="H17" s="237" t="s">
        <v>182</v>
      </c>
      <c r="I17" s="692"/>
    </row>
    <row r="18" spans="1:9" s="4" customFormat="1" x14ac:dyDescent="0.25">
      <c r="A18" s="811" t="s">
        <v>275</v>
      </c>
      <c r="B18" s="813" t="s">
        <v>72</v>
      </c>
      <c r="C18" s="709">
        <v>1</v>
      </c>
      <c r="D18" s="401" t="s">
        <v>0</v>
      </c>
      <c r="E18" s="475" t="s">
        <v>268</v>
      </c>
      <c r="F18" s="402"/>
      <c r="G18" s="333" t="s">
        <v>186</v>
      </c>
      <c r="H18" s="409"/>
      <c r="I18" s="690"/>
    </row>
    <row r="19" spans="1:9" s="4" customFormat="1" ht="20.399999999999999" x14ac:dyDescent="0.25">
      <c r="A19" s="830"/>
      <c r="B19" s="835"/>
      <c r="C19" s="718">
        <v>2</v>
      </c>
      <c r="D19" s="334" t="s">
        <v>574</v>
      </c>
      <c r="E19" s="767" t="s">
        <v>268</v>
      </c>
      <c r="F19" s="404"/>
      <c r="G19" s="335" t="s">
        <v>24</v>
      </c>
      <c r="H19" s="768" t="s">
        <v>223</v>
      </c>
      <c r="I19" s="690"/>
    </row>
    <row r="20" spans="1:9" s="4" customFormat="1" ht="27" thickBot="1" x14ac:dyDescent="0.3">
      <c r="A20" s="812"/>
      <c r="B20" s="835"/>
      <c r="C20" s="718">
        <v>3</v>
      </c>
      <c r="D20" s="334" t="s">
        <v>590</v>
      </c>
      <c r="E20" s="464" t="s">
        <v>268</v>
      </c>
      <c r="F20" s="765"/>
      <c r="G20" s="766" t="s">
        <v>24</v>
      </c>
      <c r="H20" s="481" t="s">
        <v>223</v>
      </c>
      <c r="I20" s="690"/>
    </row>
    <row r="21" spans="1:9" s="4" customFormat="1" ht="16.2" x14ac:dyDescent="0.25">
      <c r="A21" s="109" t="s">
        <v>122</v>
      </c>
      <c r="B21" s="109"/>
      <c r="C21" s="81"/>
      <c r="D21" s="50"/>
      <c r="E21" s="51"/>
      <c r="F21" s="52"/>
      <c r="G21" s="53"/>
      <c r="H21" s="54"/>
      <c r="I21" s="690"/>
    </row>
    <row r="22" spans="1:9" ht="39.6" x14ac:dyDescent="0.25">
      <c r="A22" s="534" t="s">
        <v>276</v>
      </c>
      <c r="B22" s="689" t="s">
        <v>170</v>
      </c>
      <c r="C22" s="120" t="s">
        <v>76</v>
      </c>
      <c r="D22" s="120"/>
      <c r="E22" s="447" t="s">
        <v>267</v>
      </c>
      <c r="F22" s="345"/>
      <c r="G22" s="111" t="s">
        <v>177</v>
      </c>
      <c r="H22" s="119" t="s">
        <v>173</v>
      </c>
    </row>
    <row r="23" spans="1:9" s="4" customFormat="1" ht="31.2" thickBot="1" x14ac:dyDescent="0.3">
      <c r="A23" s="110" t="s">
        <v>277</v>
      </c>
      <c r="B23" s="82" t="s">
        <v>35</v>
      </c>
      <c r="C23" s="121" t="s">
        <v>76</v>
      </c>
      <c r="D23" s="319"/>
      <c r="E23" s="518" t="s">
        <v>267</v>
      </c>
      <c r="F23" s="369"/>
      <c r="G23" s="320" t="s">
        <v>36</v>
      </c>
      <c r="H23" s="118" t="s">
        <v>185</v>
      </c>
      <c r="I23" s="690"/>
    </row>
    <row r="24" spans="1:9" s="4" customFormat="1" x14ac:dyDescent="0.25">
      <c r="B24" s="55" t="s">
        <v>15</v>
      </c>
      <c r="C24" s="55"/>
      <c r="D24" s="56" t="s">
        <v>70</v>
      </c>
      <c r="E24" s="131" t="s">
        <v>71</v>
      </c>
      <c r="F24" s="2"/>
      <c r="H24" s="85" t="s">
        <v>10</v>
      </c>
      <c r="I24" s="690"/>
    </row>
    <row r="25" spans="1:9" s="4" customFormat="1" x14ac:dyDescent="0.25">
      <c r="B25" s="87"/>
      <c r="C25" s="87"/>
      <c r="D25" s="88"/>
      <c r="E25" s="8" t="s">
        <v>99</v>
      </c>
      <c r="F25" s="6"/>
      <c r="G25" s="9"/>
      <c r="H25" s="133"/>
      <c r="I25" s="690"/>
    </row>
    <row r="26" spans="1:9" s="4" customFormat="1" x14ac:dyDescent="0.25">
      <c r="B26" s="12"/>
      <c r="C26" s="12"/>
      <c r="D26" s="13"/>
      <c r="E26" s="8" t="s">
        <v>65</v>
      </c>
      <c r="F26" s="6"/>
      <c r="G26" s="132"/>
      <c r="H26" s="134"/>
      <c r="I26" s="690"/>
    </row>
    <row r="27" spans="1:9" s="4" customFormat="1" x14ac:dyDescent="0.25">
      <c r="B27" s="4" t="s">
        <v>183</v>
      </c>
      <c r="D27" s="2"/>
      <c r="E27" s="2"/>
      <c r="F27" s="2"/>
      <c r="G27" s="2"/>
      <c r="H27" s="2"/>
      <c r="I27" s="690"/>
    </row>
    <row r="28" spans="1:9" s="4" customFormat="1" x14ac:dyDescent="0.25">
      <c r="B28" s="710" t="s">
        <v>73</v>
      </c>
      <c r="C28" s="710"/>
      <c r="D28" s="233" t="s">
        <v>12</v>
      </c>
      <c r="E28" s="233"/>
      <c r="F28" s="233"/>
      <c r="G28" s="233"/>
      <c r="H28" s="233"/>
      <c r="I28" s="690"/>
    </row>
    <row r="29" spans="1:9" x14ac:dyDescent="0.25">
      <c r="B29" s="4"/>
      <c r="C29" s="4"/>
    </row>
    <row r="30" spans="1:9" x14ac:dyDescent="0.25">
      <c r="B30" s="4"/>
      <c r="C30" s="4"/>
    </row>
    <row r="31" spans="1:9" x14ac:dyDescent="0.25">
      <c r="B31" s="4"/>
      <c r="C31" s="4"/>
    </row>
    <row r="32" spans="1:9" x14ac:dyDescent="0.25">
      <c r="B32" s="4"/>
      <c r="C32" s="4"/>
    </row>
    <row r="33" spans="2:3" x14ac:dyDescent="0.25">
      <c r="B33" s="4"/>
      <c r="C33" s="4"/>
    </row>
  </sheetData>
  <sheetProtection sheet="1" objects="1" scenarios="1"/>
  <mergeCells count="14">
    <mergeCell ref="A18:A20"/>
    <mergeCell ref="B18:B20"/>
    <mergeCell ref="H1:H2"/>
    <mergeCell ref="A7:B8"/>
    <mergeCell ref="C7:D7"/>
    <mergeCell ref="E7:F7"/>
    <mergeCell ref="G7:G8"/>
    <mergeCell ref="H7:H8"/>
    <mergeCell ref="C8:D8"/>
    <mergeCell ref="G12:H12"/>
    <mergeCell ref="G13:H13"/>
    <mergeCell ref="A14:A15"/>
    <mergeCell ref="B14:B15"/>
    <mergeCell ref="G16:H16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C4B6-2E9E-4730-911D-C3587232810A}">
  <sheetPr>
    <tabColor rgb="FFCCFFCC"/>
  </sheetPr>
  <dimension ref="A1:K38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563" customWidth="1"/>
    <col min="2" max="2" width="22.6640625" style="563" customWidth="1"/>
    <col min="3" max="3" width="2.6640625" style="563" customWidth="1"/>
    <col min="4" max="4" width="31.6640625" style="563" customWidth="1"/>
    <col min="5" max="5" width="8.6640625" style="563" customWidth="1"/>
    <col min="6" max="6" width="2.6640625" style="563" customWidth="1"/>
    <col min="7" max="7" width="22.6640625" style="563" customWidth="1"/>
    <col min="8" max="8" width="46.44140625" style="563" customWidth="1"/>
    <col min="9" max="9" width="1.77734375" style="561" customWidth="1"/>
    <col min="10" max="16384" width="14.33203125" style="563"/>
  </cols>
  <sheetData>
    <row r="1" spans="1:11" ht="15.6" x14ac:dyDescent="0.25">
      <c r="A1" s="94" t="s">
        <v>1</v>
      </c>
      <c r="B1" s="560"/>
      <c r="C1" s="94"/>
      <c r="D1" s="94"/>
      <c r="E1" s="112" t="str">
        <f>Anwendung!D1</f>
        <v>Bundesverband</v>
      </c>
      <c r="F1" s="113"/>
      <c r="G1" s="113"/>
      <c r="H1" s="815"/>
      <c r="J1" s="562"/>
      <c r="K1" s="562"/>
    </row>
    <row r="2" spans="1:11" ht="13.2" customHeight="1" x14ac:dyDescent="0.25">
      <c r="A2" s="26" t="s">
        <v>273</v>
      </c>
      <c r="C2" s="137" t="str">
        <f>VLOOKUP($C$3,Seminarliste,2)</f>
        <v>Modul Pflegeunterstützung</v>
      </c>
      <c r="D2" s="98"/>
      <c r="E2" s="98"/>
      <c r="F2" s="137"/>
      <c r="G2" s="2"/>
      <c r="H2" s="815"/>
      <c r="J2" s="562"/>
      <c r="K2" s="562"/>
    </row>
    <row r="3" spans="1:11" ht="13.8" x14ac:dyDescent="0.25">
      <c r="A3" s="114" t="s">
        <v>600</v>
      </c>
      <c r="C3" s="228" t="s">
        <v>505</v>
      </c>
      <c r="D3" s="2"/>
      <c r="E3" s="2"/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562"/>
      <c r="K3" s="562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2023, Lehr-Lern-Unterlagen 2023 (optionales Ausbildungsmodul)</v>
      </c>
      <c r="D4" s="784"/>
      <c r="E4" s="784"/>
      <c r="F4" s="784"/>
      <c r="G4" s="2"/>
      <c r="H4" s="785"/>
    </row>
    <row r="5" spans="1:11" ht="13.8" x14ac:dyDescent="0.3">
      <c r="A5" s="564"/>
      <c r="B5" s="564"/>
      <c r="C5" s="796" t="str">
        <f>VLOOKUP($C$3,Seminarliste,6)</f>
        <v>LV Sonderegelungen aufgrund landesrechtlicher Vorgaben (müssen an Bundesverband gemeldet werden)</v>
      </c>
      <c r="D5" s="796"/>
      <c r="E5" s="797"/>
      <c r="F5" s="797"/>
      <c r="G5" s="800"/>
      <c r="H5" s="800"/>
    </row>
    <row r="6" spans="1:11" x14ac:dyDescent="0.25">
      <c r="A6" s="565" t="s">
        <v>181</v>
      </c>
      <c r="B6" s="565"/>
      <c r="C6" s="566"/>
      <c r="E6" s="791" t="s">
        <v>12</v>
      </c>
      <c r="F6" s="567"/>
      <c r="G6" s="567"/>
      <c r="H6" s="567"/>
    </row>
    <row r="7" spans="1:11" x14ac:dyDescent="0.25">
      <c r="A7" s="851" t="s">
        <v>271</v>
      </c>
      <c r="B7" s="852"/>
      <c r="C7" s="855" t="s">
        <v>29</v>
      </c>
      <c r="D7" s="855"/>
      <c r="E7" s="856" t="s">
        <v>17</v>
      </c>
      <c r="F7" s="857"/>
      <c r="G7" s="858" t="s">
        <v>30</v>
      </c>
      <c r="H7" s="860" t="s">
        <v>18</v>
      </c>
      <c r="I7" s="568"/>
      <c r="J7" s="862"/>
      <c r="K7" s="862"/>
    </row>
    <row r="8" spans="1:11" ht="13.8" thickBot="1" x14ac:dyDescent="0.3">
      <c r="A8" s="853"/>
      <c r="B8" s="854"/>
      <c r="C8" s="863" t="s">
        <v>28</v>
      </c>
      <c r="D8" s="863"/>
      <c r="E8" s="569" t="s">
        <v>269</v>
      </c>
      <c r="F8" s="570"/>
      <c r="G8" s="859"/>
      <c r="H8" s="861"/>
      <c r="I8" s="568"/>
      <c r="J8" s="862"/>
      <c r="K8" s="862"/>
    </row>
    <row r="9" spans="1:11" s="580" customFormat="1" ht="16.2" x14ac:dyDescent="0.25">
      <c r="A9" s="571" t="s">
        <v>121</v>
      </c>
      <c r="B9" s="572"/>
      <c r="C9" s="573"/>
      <c r="D9" s="574"/>
      <c r="E9" s="575"/>
      <c r="F9" s="576"/>
      <c r="G9" s="577"/>
      <c r="H9" s="578"/>
      <c r="I9" s="561"/>
      <c r="J9" s="579"/>
    </row>
    <row r="10" spans="1:11" ht="23.25" customHeight="1" x14ac:dyDescent="0.25">
      <c r="A10" s="581" t="s">
        <v>256</v>
      </c>
      <c r="B10" s="582" t="s">
        <v>180</v>
      </c>
      <c r="C10" s="583"/>
      <c r="D10" s="584"/>
      <c r="E10" s="585" t="s">
        <v>268</v>
      </c>
      <c r="F10" s="586"/>
      <c r="G10" s="587" t="s">
        <v>179</v>
      </c>
      <c r="H10" s="588" t="s">
        <v>184</v>
      </c>
      <c r="J10" s="589"/>
      <c r="K10" s="864"/>
    </row>
    <row r="11" spans="1:11" ht="40.799999999999997" x14ac:dyDescent="0.25">
      <c r="A11" s="581" t="s">
        <v>255</v>
      </c>
      <c r="B11" s="590" t="s">
        <v>26</v>
      </c>
      <c r="C11" s="591"/>
      <c r="D11" s="592"/>
      <c r="E11" s="585" t="s">
        <v>268</v>
      </c>
      <c r="F11" s="593"/>
      <c r="G11" s="587" t="s">
        <v>179</v>
      </c>
      <c r="H11" s="588" t="s">
        <v>482</v>
      </c>
      <c r="J11" s="589"/>
      <c r="K11" s="864"/>
    </row>
    <row r="12" spans="1:11" ht="36.75" customHeight="1" x14ac:dyDescent="0.25">
      <c r="A12" s="581" t="s">
        <v>257</v>
      </c>
      <c r="B12" s="594" t="s">
        <v>27</v>
      </c>
      <c r="C12" s="595"/>
      <c r="D12" s="592"/>
      <c r="E12" s="596" t="s">
        <v>267</v>
      </c>
      <c r="F12" s="593"/>
      <c r="G12" s="587" t="s">
        <v>179</v>
      </c>
      <c r="H12" s="597" t="s">
        <v>263</v>
      </c>
      <c r="J12" s="589"/>
      <c r="K12" s="864"/>
    </row>
    <row r="13" spans="1:11" x14ac:dyDescent="0.25">
      <c r="A13" s="581" t="s">
        <v>258</v>
      </c>
      <c r="B13" s="598" t="s">
        <v>13</v>
      </c>
      <c r="C13" s="599"/>
      <c r="D13" s="600"/>
      <c r="E13" s="601" t="s">
        <v>270</v>
      </c>
      <c r="F13" s="602"/>
      <c r="G13" s="603"/>
      <c r="H13" s="597"/>
      <c r="J13" s="589"/>
      <c r="K13" s="864"/>
    </row>
    <row r="14" spans="1:11" ht="54" x14ac:dyDescent="0.25">
      <c r="A14" s="847" t="s">
        <v>262</v>
      </c>
      <c r="B14" s="867" t="s">
        <v>133</v>
      </c>
      <c r="C14" s="604">
        <v>1</v>
      </c>
      <c r="D14" s="188" t="s">
        <v>546</v>
      </c>
      <c r="E14" s="605" t="s">
        <v>268</v>
      </c>
      <c r="F14" s="606"/>
      <c r="G14" s="607" t="s">
        <v>521</v>
      </c>
      <c r="H14" s="608" t="s">
        <v>225</v>
      </c>
      <c r="J14" s="589"/>
      <c r="K14" s="864"/>
    </row>
    <row r="15" spans="1:11" ht="26.4" x14ac:dyDescent="0.25">
      <c r="A15" s="865"/>
      <c r="B15" s="862"/>
      <c r="C15" s="609">
        <v>2</v>
      </c>
      <c r="D15" s="210" t="s">
        <v>519</v>
      </c>
      <c r="E15" s="610" t="s">
        <v>268</v>
      </c>
      <c r="F15" s="611"/>
      <c r="G15" s="612" t="s">
        <v>521</v>
      </c>
      <c r="H15" s="613" t="s">
        <v>225</v>
      </c>
      <c r="J15" s="589"/>
      <c r="K15" s="864"/>
    </row>
    <row r="16" spans="1:11" ht="53.4" x14ac:dyDescent="0.25">
      <c r="A16" s="865"/>
      <c r="B16" s="862"/>
      <c r="C16" s="609">
        <v>3</v>
      </c>
      <c r="D16" s="210" t="s">
        <v>545</v>
      </c>
      <c r="E16" s="610" t="s">
        <v>268</v>
      </c>
      <c r="F16" s="611"/>
      <c r="G16" s="612" t="s">
        <v>521</v>
      </c>
      <c r="H16" s="613" t="s">
        <v>225</v>
      </c>
      <c r="J16" s="589"/>
      <c r="K16" s="864"/>
    </row>
    <row r="17" spans="1:11" ht="20.399999999999999" x14ac:dyDescent="0.25">
      <c r="A17" s="865"/>
      <c r="B17" s="862"/>
      <c r="C17" s="609">
        <v>4</v>
      </c>
      <c r="D17" s="614" t="s">
        <v>547</v>
      </c>
      <c r="E17" s="615" t="s">
        <v>268</v>
      </c>
      <c r="F17" s="584"/>
      <c r="G17" s="612" t="s">
        <v>521</v>
      </c>
      <c r="H17" s="616" t="s">
        <v>225</v>
      </c>
      <c r="J17" s="589"/>
      <c r="K17" s="864"/>
    </row>
    <row r="18" spans="1:11" ht="20.399999999999999" x14ac:dyDescent="0.25">
      <c r="A18" s="865"/>
      <c r="B18" s="862"/>
      <c r="C18" s="609">
        <v>5</v>
      </c>
      <c r="D18" s="614" t="s">
        <v>548</v>
      </c>
      <c r="E18" s="617" t="s">
        <v>268</v>
      </c>
      <c r="F18" s="618"/>
      <c r="G18" s="612" t="s">
        <v>521</v>
      </c>
      <c r="H18" s="619" t="s">
        <v>225</v>
      </c>
      <c r="J18" s="589"/>
      <c r="K18" s="864"/>
    </row>
    <row r="19" spans="1:11" ht="27" x14ac:dyDescent="0.25">
      <c r="A19" s="865"/>
      <c r="B19" s="862"/>
      <c r="C19" s="609">
        <v>6</v>
      </c>
      <c r="D19" s="614" t="s">
        <v>549</v>
      </c>
      <c r="E19" s="617" t="s">
        <v>268</v>
      </c>
      <c r="F19" s="618"/>
      <c r="G19" s="612" t="s">
        <v>521</v>
      </c>
      <c r="H19" s="619" t="s">
        <v>225</v>
      </c>
      <c r="J19" s="589"/>
      <c r="K19" s="864"/>
    </row>
    <row r="20" spans="1:11" ht="30.6" x14ac:dyDescent="0.25">
      <c r="A20" s="866"/>
      <c r="B20" s="868"/>
      <c r="C20" s="621">
        <v>7</v>
      </c>
      <c r="D20" s="622" t="s">
        <v>508</v>
      </c>
      <c r="E20" s="623" t="s">
        <v>267</v>
      </c>
      <c r="F20" s="624"/>
      <c r="G20" s="625" t="s">
        <v>528</v>
      </c>
      <c r="H20" s="626" t="s">
        <v>263</v>
      </c>
      <c r="J20" s="589"/>
      <c r="K20" s="864"/>
    </row>
    <row r="21" spans="1:11" s="580" customFormat="1" ht="36.75" customHeight="1" x14ac:dyDescent="0.25">
      <c r="A21" s="620" t="s">
        <v>260</v>
      </c>
      <c r="B21" s="568" t="s">
        <v>16</v>
      </c>
      <c r="C21" s="627" t="s">
        <v>23</v>
      </c>
      <c r="D21" s="584"/>
      <c r="E21" s="628" t="s">
        <v>267</v>
      </c>
      <c r="F21" s="629"/>
      <c r="G21" s="630" t="s">
        <v>179</v>
      </c>
      <c r="H21" s="631" t="s">
        <v>263</v>
      </c>
      <c r="I21" s="561"/>
      <c r="J21" s="589"/>
      <c r="K21" s="864"/>
    </row>
    <row r="22" spans="1:11" s="580" customFormat="1" ht="34.799999999999997" x14ac:dyDescent="0.25">
      <c r="A22" s="581" t="s">
        <v>261</v>
      </c>
      <c r="B22" s="632" t="s">
        <v>35</v>
      </c>
      <c r="C22" s="633" t="s">
        <v>76</v>
      </c>
      <c r="D22" s="634"/>
      <c r="E22" s="635" t="s">
        <v>267</v>
      </c>
      <c r="F22" s="636"/>
      <c r="G22" s="637" t="s">
        <v>36</v>
      </c>
      <c r="H22" s="638" t="s">
        <v>182</v>
      </c>
      <c r="I22" s="639"/>
      <c r="J22" s="640"/>
    </row>
    <row r="23" spans="1:11" s="580" customFormat="1" ht="18" customHeight="1" x14ac:dyDescent="0.25">
      <c r="A23" s="846" t="s">
        <v>544</v>
      </c>
      <c r="B23" s="849" t="s">
        <v>72</v>
      </c>
      <c r="C23" s="641">
        <v>1</v>
      </c>
      <c r="D23" s="642" t="s">
        <v>0</v>
      </c>
      <c r="E23" s="643" t="s">
        <v>268</v>
      </c>
      <c r="F23" s="644"/>
      <c r="G23" s="645" t="s">
        <v>186</v>
      </c>
      <c r="H23" s="646"/>
      <c r="I23" s="561"/>
      <c r="J23" s="589"/>
    </row>
    <row r="24" spans="1:11" s="580" customFormat="1" ht="20.399999999999999" x14ac:dyDescent="0.25">
      <c r="A24" s="847"/>
      <c r="B24" s="850"/>
      <c r="C24" s="647">
        <v>2</v>
      </c>
      <c r="D24" s="614" t="s">
        <v>529</v>
      </c>
      <c r="E24" s="617" t="s">
        <v>268</v>
      </c>
      <c r="F24" s="618"/>
      <c r="G24" s="648" t="s">
        <v>179</v>
      </c>
      <c r="H24" s="619" t="s">
        <v>225</v>
      </c>
      <c r="I24" s="561"/>
      <c r="J24" s="589"/>
    </row>
    <row r="25" spans="1:11" s="580" customFormat="1" ht="21" thickBot="1" x14ac:dyDescent="0.3">
      <c r="A25" s="848"/>
      <c r="B25" s="850"/>
      <c r="C25" s="647">
        <v>3</v>
      </c>
      <c r="D25" s="614" t="s">
        <v>530</v>
      </c>
      <c r="E25" s="617" t="s">
        <v>268</v>
      </c>
      <c r="F25" s="618"/>
      <c r="G25" s="648" t="s">
        <v>179</v>
      </c>
      <c r="H25" s="619" t="s">
        <v>225</v>
      </c>
      <c r="I25" s="561"/>
      <c r="J25" s="589"/>
    </row>
    <row r="26" spans="1:11" s="580" customFormat="1" ht="16.2" x14ac:dyDescent="0.25">
      <c r="A26" s="650" t="s">
        <v>122</v>
      </c>
      <c r="B26" s="650"/>
      <c r="C26" s="651"/>
      <c r="D26" s="652"/>
      <c r="E26" s="653"/>
      <c r="F26" s="654"/>
      <c r="G26" s="655"/>
      <c r="H26" s="656"/>
      <c r="I26" s="561"/>
      <c r="J26" s="579"/>
    </row>
    <row r="27" spans="1:11" ht="26.4" x14ac:dyDescent="0.25">
      <c r="A27" s="581" t="s">
        <v>276</v>
      </c>
      <c r="B27" s="632" t="s">
        <v>479</v>
      </c>
      <c r="C27" s="657" t="s">
        <v>76</v>
      </c>
      <c r="D27" s="657"/>
      <c r="E27" s="635" t="s">
        <v>267</v>
      </c>
      <c r="F27" s="658"/>
      <c r="G27" s="659" t="s">
        <v>177</v>
      </c>
      <c r="H27" s="660" t="s">
        <v>173</v>
      </c>
      <c r="J27" s="579"/>
    </row>
    <row r="28" spans="1:11" s="580" customFormat="1" ht="35.4" thickBot="1" x14ac:dyDescent="0.3">
      <c r="A28" s="649" t="s">
        <v>277</v>
      </c>
      <c r="B28" s="661" t="s">
        <v>35</v>
      </c>
      <c r="C28" s="662" t="s">
        <v>76</v>
      </c>
      <c r="D28" s="662"/>
      <c r="E28" s="663" t="s">
        <v>267</v>
      </c>
      <c r="F28" s="664"/>
      <c r="G28" s="665" t="s">
        <v>36</v>
      </c>
      <c r="H28" s="666" t="s">
        <v>185</v>
      </c>
      <c r="I28" s="561"/>
      <c r="J28" s="667"/>
    </row>
    <row r="29" spans="1:11" s="580" customFormat="1" x14ac:dyDescent="0.25">
      <c r="B29" s="668" t="s">
        <v>15</v>
      </c>
      <c r="C29" s="668"/>
      <c r="D29" s="669" t="s">
        <v>70</v>
      </c>
      <c r="E29" s="670" t="s">
        <v>71</v>
      </c>
      <c r="F29" s="563"/>
      <c r="H29" s="671" t="s">
        <v>10</v>
      </c>
      <c r="I29" s="561"/>
    </row>
    <row r="30" spans="1:11" s="580" customFormat="1" x14ac:dyDescent="0.25">
      <c r="B30" s="672"/>
      <c r="C30" s="672"/>
      <c r="D30" s="673"/>
      <c r="E30" s="674" t="s">
        <v>99</v>
      </c>
      <c r="F30" s="675"/>
      <c r="G30" s="676"/>
      <c r="H30" s="677"/>
      <c r="I30" s="561"/>
    </row>
    <row r="31" spans="1:11" s="580" customFormat="1" x14ac:dyDescent="0.25">
      <c r="B31" s="678"/>
      <c r="C31" s="678"/>
      <c r="D31" s="679"/>
      <c r="E31" s="674" t="s">
        <v>65</v>
      </c>
      <c r="F31" s="675"/>
      <c r="G31" s="680"/>
      <c r="H31" s="681"/>
      <c r="I31" s="561"/>
    </row>
    <row r="32" spans="1:11" s="580" customFormat="1" x14ac:dyDescent="0.25">
      <c r="B32" s="580" t="s">
        <v>183</v>
      </c>
      <c r="D32" s="563"/>
      <c r="E32" s="563"/>
      <c r="F32" s="563"/>
      <c r="G32" s="563"/>
      <c r="H32" s="563"/>
      <c r="I32" s="561"/>
    </row>
    <row r="33" spans="2:9" s="580" customFormat="1" x14ac:dyDescent="0.25">
      <c r="B33" s="682" t="s">
        <v>73</v>
      </c>
      <c r="C33" s="682"/>
      <c r="D33" s="683" t="s">
        <v>12</v>
      </c>
      <c r="E33" s="683"/>
      <c r="F33" s="683"/>
      <c r="G33" s="683"/>
      <c r="H33" s="683"/>
      <c r="I33" s="561"/>
    </row>
    <row r="34" spans="2:9" x14ac:dyDescent="0.25">
      <c r="B34" s="580"/>
      <c r="C34" s="580"/>
    </row>
    <row r="35" spans="2:9" x14ac:dyDescent="0.25">
      <c r="B35" s="580"/>
      <c r="C35" s="580"/>
    </row>
    <row r="36" spans="2:9" x14ac:dyDescent="0.25">
      <c r="B36" s="580"/>
      <c r="C36" s="580"/>
    </row>
    <row r="37" spans="2:9" x14ac:dyDescent="0.25">
      <c r="B37" s="580"/>
      <c r="C37" s="580"/>
    </row>
    <row r="38" spans="2:9" x14ac:dyDescent="0.25">
      <c r="B38" s="580"/>
      <c r="C38" s="580"/>
    </row>
  </sheetData>
  <sheetProtection sheet="1" objects="1" scenarios="1"/>
  <mergeCells count="13">
    <mergeCell ref="J7:K8"/>
    <mergeCell ref="C8:D8"/>
    <mergeCell ref="K10:K21"/>
    <mergeCell ref="A14:A20"/>
    <mergeCell ref="B14:B20"/>
    <mergeCell ref="A23:A25"/>
    <mergeCell ref="B23:B25"/>
    <mergeCell ref="H1:H2"/>
    <mergeCell ref="A7:B8"/>
    <mergeCell ref="C7:D7"/>
    <mergeCell ref="E7:F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F866-FB98-46B0-A1D4-CB44D6BF01AF}">
  <sheetPr>
    <tabColor rgb="FFCCFFCC"/>
  </sheetPr>
  <dimension ref="A1:K30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Kriseninterventionshelfer - PSNV-B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560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PSNV</v>
      </c>
      <c r="J3" s="135"/>
      <c r="K3" s="135"/>
    </row>
    <row r="4" spans="1:11" ht="13.8" x14ac:dyDescent="0.3">
      <c r="A4" s="115" t="str">
        <f>CONCATENATE(Anwendung!B2,", ",Anwendung!C2)</f>
        <v>Version: 9, Revision = 1</v>
      </c>
      <c r="C4" s="258" t="str">
        <f>VLOOKUP($C$3,Seminarliste,5)</f>
        <v>Mindeststandards für die Ausbildung in der Psychosozialen Akuthilfe (2021)</v>
      </c>
      <c r="D4" s="786"/>
      <c r="E4" s="786"/>
      <c r="F4" s="786"/>
      <c r="G4" s="726"/>
      <c r="H4" s="787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282"/>
      <c r="C9" s="76"/>
      <c r="D9" s="77"/>
      <c r="E9" s="78"/>
      <c r="F9" s="79"/>
      <c r="G9" s="80"/>
      <c r="H9" s="127"/>
      <c r="I9" s="33"/>
      <c r="J9" s="24"/>
    </row>
    <row r="10" spans="1:11" ht="40.799999999999997" x14ac:dyDescent="0.25">
      <c r="A10" s="519" t="s">
        <v>256</v>
      </c>
      <c r="B10" s="33" t="s">
        <v>180</v>
      </c>
      <c r="C10" s="142"/>
      <c r="D10" s="97"/>
      <c r="E10" s="436" t="s">
        <v>268</v>
      </c>
      <c r="F10" s="279"/>
      <c r="G10" s="125" t="s">
        <v>582</v>
      </c>
      <c r="H10" s="128" t="s">
        <v>184</v>
      </c>
      <c r="J10" s="122"/>
      <c r="K10" s="829"/>
    </row>
    <row r="11" spans="1:11" ht="40.799999999999997" x14ac:dyDescent="0.25">
      <c r="A11" s="519" t="s">
        <v>255</v>
      </c>
      <c r="B11" s="283" t="s">
        <v>26</v>
      </c>
      <c r="C11" s="143"/>
      <c r="D11" s="96"/>
      <c r="E11" s="436" t="s">
        <v>268</v>
      </c>
      <c r="F11" s="276"/>
      <c r="G11" s="125" t="s">
        <v>582</v>
      </c>
      <c r="H11" s="128" t="s">
        <v>489</v>
      </c>
      <c r="J11" s="122"/>
      <c r="K11" s="829"/>
    </row>
    <row r="12" spans="1:11" ht="40.799999999999997" x14ac:dyDescent="0.25">
      <c r="A12" s="519" t="s">
        <v>257</v>
      </c>
      <c r="B12" s="284" t="s">
        <v>27</v>
      </c>
      <c r="C12" s="144"/>
      <c r="D12" s="96"/>
      <c r="E12" s="437" t="s">
        <v>267</v>
      </c>
      <c r="F12" s="276"/>
      <c r="G12" s="125" t="s">
        <v>582</v>
      </c>
      <c r="H12" s="158" t="s">
        <v>490</v>
      </c>
      <c r="J12" s="122"/>
      <c r="K12" s="829"/>
    </row>
    <row r="13" spans="1:11" ht="40.799999999999997" x14ac:dyDescent="0.25">
      <c r="A13" s="519" t="s">
        <v>258</v>
      </c>
      <c r="B13" s="724" t="s">
        <v>13</v>
      </c>
      <c r="C13" s="145"/>
      <c r="D13" s="234"/>
      <c r="E13" s="457" t="s">
        <v>267</v>
      </c>
      <c r="F13" s="725"/>
      <c r="G13" s="238" t="s">
        <v>582</v>
      </c>
      <c r="H13" s="239" t="s">
        <v>490</v>
      </c>
      <c r="J13" s="122"/>
      <c r="K13" s="829"/>
    </row>
    <row r="14" spans="1:11" ht="40.799999999999997" x14ac:dyDescent="0.25">
      <c r="A14" s="429" t="s">
        <v>262</v>
      </c>
      <c r="B14" s="713" t="s">
        <v>133</v>
      </c>
      <c r="C14" s="695" t="s">
        <v>23</v>
      </c>
      <c r="D14" s="350"/>
      <c r="E14" s="464" t="s">
        <v>267</v>
      </c>
      <c r="F14" s="350"/>
      <c r="G14" s="159" t="s">
        <v>582</v>
      </c>
      <c r="H14" s="242" t="s">
        <v>490</v>
      </c>
      <c r="J14" s="122"/>
      <c r="K14" s="829"/>
    </row>
    <row r="15" spans="1:11" s="4" customFormat="1" ht="40.799999999999997" x14ac:dyDescent="0.25">
      <c r="A15" s="519" t="s">
        <v>260</v>
      </c>
      <c r="B15" s="417" t="s">
        <v>16</v>
      </c>
      <c r="C15" s="695" t="s">
        <v>23</v>
      </c>
      <c r="D15" s="350"/>
      <c r="E15" s="464" t="s">
        <v>267</v>
      </c>
      <c r="F15" s="350"/>
      <c r="G15" s="159" t="s">
        <v>582</v>
      </c>
      <c r="H15" s="242" t="s">
        <v>490</v>
      </c>
      <c r="I15" s="33"/>
      <c r="J15" s="122"/>
      <c r="K15" s="829"/>
    </row>
    <row r="16" spans="1:11" s="4" customFormat="1" ht="34.799999999999997" x14ac:dyDescent="0.25">
      <c r="A16" s="519" t="s">
        <v>261</v>
      </c>
      <c r="B16" s="417" t="s">
        <v>35</v>
      </c>
      <c r="C16" s="149" t="s">
        <v>76</v>
      </c>
      <c r="D16" s="120"/>
      <c r="E16" s="447" t="s">
        <v>267</v>
      </c>
      <c r="F16" s="408"/>
      <c r="G16" s="236" t="s">
        <v>36</v>
      </c>
      <c r="H16" s="237" t="s">
        <v>182</v>
      </c>
      <c r="I16" s="126"/>
      <c r="J16" s="123"/>
    </row>
    <row r="17" spans="1:10" s="4" customFormat="1" ht="36" customHeight="1" thickBot="1" x14ac:dyDescent="0.3">
      <c r="A17" s="755" t="s">
        <v>275</v>
      </c>
      <c r="B17" s="417" t="s">
        <v>72</v>
      </c>
      <c r="C17" s="755">
        <v>1</v>
      </c>
      <c r="D17" s="756" t="s">
        <v>0</v>
      </c>
      <c r="E17" s="757" t="s">
        <v>268</v>
      </c>
      <c r="F17" s="758"/>
      <c r="G17" s="759" t="s">
        <v>583</v>
      </c>
      <c r="H17" s="760"/>
      <c r="I17" s="33"/>
      <c r="J17" s="122"/>
    </row>
    <row r="18" spans="1:10" s="4" customFormat="1" ht="16.2" x14ac:dyDescent="0.25">
      <c r="A18" s="109" t="s">
        <v>122</v>
      </c>
      <c r="B18" s="109"/>
      <c r="C18" s="81"/>
      <c r="D18" s="50"/>
      <c r="E18" s="51"/>
      <c r="F18" s="52"/>
      <c r="G18" s="53"/>
      <c r="H18" s="54"/>
      <c r="I18" s="33"/>
      <c r="J18" s="24"/>
    </row>
    <row r="19" spans="1:10" ht="26.4" x14ac:dyDescent="0.25">
      <c r="A19" s="519" t="s">
        <v>276</v>
      </c>
      <c r="B19" s="93" t="s">
        <v>479</v>
      </c>
      <c r="C19" s="120" t="s">
        <v>76</v>
      </c>
      <c r="D19" s="120"/>
      <c r="E19" s="447" t="s">
        <v>267</v>
      </c>
      <c r="F19" s="345"/>
      <c r="G19" s="111" t="s">
        <v>177</v>
      </c>
      <c r="H19" s="119" t="s">
        <v>173</v>
      </c>
      <c r="J19" s="24"/>
    </row>
    <row r="20" spans="1:10" s="4" customFormat="1" ht="35.4" thickBot="1" x14ac:dyDescent="0.3">
      <c r="A20" s="521" t="s">
        <v>277</v>
      </c>
      <c r="B20" s="285" t="s">
        <v>35</v>
      </c>
      <c r="C20" s="121" t="s">
        <v>76</v>
      </c>
      <c r="D20" s="121"/>
      <c r="E20" s="468" t="s">
        <v>267</v>
      </c>
      <c r="F20" s="346"/>
      <c r="G20" s="303" t="s">
        <v>36</v>
      </c>
      <c r="H20" s="118" t="s">
        <v>185</v>
      </c>
      <c r="I20" s="33"/>
      <c r="J20" s="25"/>
    </row>
    <row r="21" spans="1:10" s="4" customFormat="1" x14ac:dyDescent="0.25">
      <c r="B21" s="55" t="s">
        <v>15</v>
      </c>
      <c r="C21" s="55"/>
      <c r="D21" s="56" t="s">
        <v>70</v>
      </c>
      <c r="E21" s="131" t="s">
        <v>71</v>
      </c>
      <c r="F21" s="2"/>
      <c r="H21" s="85" t="s">
        <v>10</v>
      </c>
      <c r="I21" s="33"/>
    </row>
    <row r="22" spans="1:10" s="4" customFormat="1" ht="13.2" customHeight="1" x14ac:dyDescent="0.25">
      <c r="B22" s="87"/>
      <c r="C22" s="87"/>
      <c r="D22" s="88"/>
      <c r="E22" s="8" t="s">
        <v>99</v>
      </c>
      <c r="F22" s="6"/>
      <c r="G22" s="9"/>
      <c r="H22" s="133"/>
      <c r="I22" s="33"/>
    </row>
    <row r="23" spans="1:10" s="4" customFormat="1" x14ac:dyDescent="0.25">
      <c r="B23" s="12"/>
      <c r="C23" s="12"/>
      <c r="D23" s="13"/>
      <c r="E23" s="8" t="s">
        <v>65</v>
      </c>
      <c r="F23" s="6"/>
      <c r="G23" s="132"/>
      <c r="H23" s="134"/>
      <c r="I23" s="33"/>
    </row>
    <row r="24" spans="1:10" s="4" customFormat="1" x14ac:dyDescent="0.25">
      <c r="B24" s="4" t="s">
        <v>183</v>
      </c>
      <c r="D24" s="2"/>
      <c r="E24" s="2"/>
      <c r="F24" s="2"/>
      <c r="G24" s="2"/>
      <c r="H24" s="2"/>
      <c r="I24" s="33"/>
    </row>
    <row r="25" spans="1:10" s="4" customFormat="1" x14ac:dyDescent="0.25">
      <c r="B25" s="710" t="s">
        <v>216</v>
      </c>
      <c r="C25" s="710"/>
      <c r="D25" s="233" t="s">
        <v>217</v>
      </c>
      <c r="E25" s="233"/>
      <c r="F25" s="233"/>
      <c r="G25" s="233"/>
      <c r="H25" s="233"/>
      <c r="I25" s="33"/>
    </row>
    <row r="26" spans="1:10" x14ac:dyDescent="0.25">
      <c r="B26" s="4"/>
      <c r="C26" s="4"/>
    </row>
    <row r="27" spans="1:10" x14ac:dyDescent="0.25">
      <c r="B27" s="4"/>
      <c r="C27" s="4"/>
    </row>
    <row r="28" spans="1:10" x14ac:dyDescent="0.25">
      <c r="B28" s="4"/>
      <c r="C28" s="4"/>
    </row>
    <row r="29" spans="1:10" x14ac:dyDescent="0.25">
      <c r="B29" s="4"/>
      <c r="C29" s="4"/>
    </row>
    <row r="30" spans="1:10" x14ac:dyDescent="0.25">
      <c r="B30" s="4"/>
      <c r="C30" s="4"/>
    </row>
  </sheetData>
  <sheetProtection sheet="1" objects="1" scenarios="1"/>
  <mergeCells count="9">
    <mergeCell ref="J7:K8"/>
    <mergeCell ref="C8:D8"/>
    <mergeCell ref="K10:K15"/>
    <mergeCell ref="H1:H2"/>
    <mergeCell ref="A7:B8"/>
    <mergeCell ref="C7:D7"/>
    <mergeCell ref="G7:G8"/>
    <mergeCell ref="H7:H8"/>
    <mergeCell ref="E7:F7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3475-A3EF-49A3-93C0-A27B8D4BB60E}">
  <sheetPr>
    <tabColor rgb="FFCCFFCC"/>
  </sheetPr>
  <dimension ref="A1:K32"/>
  <sheetViews>
    <sheetView showGridLines="0" view="pageBreakPreview" zoomScale="140" zoomScaleNormal="150" zoomScaleSheetLayoutView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PSNV für Einsatzkräfte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554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PSNV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Lehr-Lern-Unterlage von 2018 (Modul 1)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0.399999999999999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586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587</v>
      </c>
      <c r="H11" s="128" t="s">
        <v>482</v>
      </c>
      <c r="J11" s="122"/>
      <c r="K11" s="829"/>
    </row>
    <row r="12" spans="1:11" ht="30.6" x14ac:dyDescent="0.25">
      <c r="A12" s="830" t="s">
        <v>257</v>
      </c>
      <c r="B12" s="836" t="s">
        <v>27</v>
      </c>
      <c r="C12" s="144">
        <v>1</v>
      </c>
      <c r="D12" s="188" t="s">
        <v>510</v>
      </c>
      <c r="E12" s="437" t="s">
        <v>267</v>
      </c>
      <c r="F12" s="276"/>
      <c r="G12" s="125" t="s">
        <v>586</v>
      </c>
      <c r="H12" s="158" t="s">
        <v>263</v>
      </c>
      <c r="J12" s="122"/>
      <c r="K12" s="829"/>
    </row>
    <row r="13" spans="1:11" ht="30.6" x14ac:dyDescent="0.25">
      <c r="A13" s="832"/>
      <c r="B13" s="869"/>
      <c r="C13" s="144">
        <v>2</v>
      </c>
      <c r="D13" s="188" t="s">
        <v>509</v>
      </c>
      <c r="E13" s="437" t="s">
        <v>267</v>
      </c>
      <c r="F13" s="276"/>
      <c r="G13" s="125" t="s">
        <v>587</v>
      </c>
      <c r="H13" s="158" t="s">
        <v>263</v>
      </c>
      <c r="J13" s="122"/>
      <c r="K13" s="829"/>
    </row>
    <row r="14" spans="1:11" ht="30.6" x14ac:dyDescent="0.25">
      <c r="A14" s="435" t="s">
        <v>258</v>
      </c>
      <c r="B14" s="221" t="s">
        <v>13</v>
      </c>
      <c r="C14" s="145"/>
      <c r="D14" s="234"/>
      <c r="E14" s="457" t="s">
        <v>267</v>
      </c>
      <c r="F14" s="725"/>
      <c r="G14" s="238" t="s">
        <v>587</v>
      </c>
      <c r="H14" s="239" t="s">
        <v>263</v>
      </c>
      <c r="J14" s="122"/>
      <c r="K14" s="829"/>
    </row>
    <row r="15" spans="1:11" ht="30.6" x14ac:dyDescent="0.25">
      <c r="A15" s="714" t="s">
        <v>262</v>
      </c>
      <c r="B15" s="715" t="s">
        <v>133</v>
      </c>
      <c r="C15" s="695" t="s">
        <v>23</v>
      </c>
      <c r="D15" s="350"/>
      <c r="E15" s="464" t="s">
        <v>267</v>
      </c>
      <c r="F15" s="350"/>
      <c r="G15" s="159" t="s">
        <v>587</v>
      </c>
      <c r="H15" s="242" t="s">
        <v>496</v>
      </c>
      <c r="J15" s="122"/>
      <c r="K15" s="829"/>
    </row>
    <row r="16" spans="1:11" s="4" customFormat="1" ht="30.6" x14ac:dyDescent="0.25">
      <c r="A16" s="435" t="s">
        <v>260</v>
      </c>
      <c r="B16" s="93" t="s">
        <v>16</v>
      </c>
      <c r="C16" s="246" t="s">
        <v>23</v>
      </c>
      <c r="D16" s="247"/>
      <c r="E16" s="464" t="s">
        <v>267</v>
      </c>
      <c r="F16" s="247"/>
      <c r="G16" s="241" t="s">
        <v>179</v>
      </c>
      <c r="H16" s="242" t="s">
        <v>263</v>
      </c>
      <c r="I16" s="33"/>
      <c r="J16" s="122"/>
      <c r="K16" s="829"/>
    </row>
    <row r="17" spans="1:10" s="4" customFormat="1" ht="34.799999999999997" x14ac:dyDescent="0.25">
      <c r="A17" s="435" t="s">
        <v>261</v>
      </c>
      <c r="B17" s="93" t="s">
        <v>35</v>
      </c>
      <c r="C17" s="149" t="s">
        <v>76</v>
      </c>
      <c r="D17" s="193"/>
      <c r="E17" s="447" t="s">
        <v>267</v>
      </c>
      <c r="F17" s="278"/>
      <c r="G17" s="74" t="s">
        <v>588</v>
      </c>
      <c r="H17" s="179" t="s">
        <v>263</v>
      </c>
      <c r="I17" s="126"/>
      <c r="J17" s="123"/>
    </row>
    <row r="18" spans="1:10" s="4" customFormat="1" x14ac:dyDescent="0.25">
      <c r="A18" s="811" t="s">
        <v>275</v>
      </c>
      <c r="B18" s="813" t="s">
        <v>72</v>
      </c>
      <c r="C18" s="706">
        <v>1</v>
      </c>
      <c r="D18" s="546" t="s">
        <v>0</v>
      </c>
      <c r="E18" s="486" t="s">
        <v>268</v>
      </c>
      <c r="F18" s="547"/>
      <c r="G18" s="548" t="s">
        <v>186</v>
      </c>
      <c r="H18" s="549"/>
      <c r="I18" s="33"/>
      <c r="J18" s="122"/>
    </row>
    <row r="19" spans="1:10" s="4" customFormat="1" ht="21" thickBot="1" x14ac:dyDescent="0.3">
      <c r="A19" s="812"/>
      <c r="B19" s="835"/>
      <c r="C19" s="696">
        <v>2</v>
      </c>
      <c r="D19" s="515" t="s">
        <v>564</v>
      </c>
      <c r="E19" s="488" t="s">
        <v>268</v>
      </c>
      <c r="F19" s="693"/>
      <c r="G19" s="516" t="s">
        <v>589</v>
      </c>
      <c r="H19" s="490" t="s">
        <v>445</v>
      </c>
      <c r="I19" s="33"/>
      <c r="J19" s="122"/>
    </row>
    <row r="20" spans="1:10" s="4" customFormat="1" ht="16.2" x14ac:dyDescent="0.25">
      <c r="A20" s="109" t="s">
        <v>122</v>
      </c>
      <c r="B20" s="109"/>
      <c r="C20" s="81"/>
      <c r="D20" s="50"/>
      <c r="E20" s="51"/>
      <c r="F20" s="52"/>
      <c r="G20" s="53"/>
      <c r="H20" s="54"/>
      <c r="I20" s="33"/>
      <c r="J20" s="24"/>
    </row>
    <row r="21" spans="1:10" ht="26.4" x14ac:dyDescent="0.25">
      <c r="A21" s="435" t="s">
        <v>276</v>
      </c>
      <c r="B21" s="93" t="s">
        <v>479</v>
      </c>
      <c r="C21" s="120" t="s">
        <v>76</v>
      </c>
      <c r="D21" s="120"/>
      <c r="E21" s="447" t="s">
        <v>267</v>
      </c>
      <c r="F21" s="345"/>
      <c r="G21" s="111" t="s">
        <v>177</v>
      </c>
      <c r="H21" s="119" t="s">
        <v>173</v>
      </c>
      <c r="J21" s="24"/>
    </row>
    <row r="22" spans="1:10" s="4" customFormat="1" ht="35.4" thickBot="1" x14ac:dyDescent="0.3">
      <c r="A22" s="110" t="s">
        <v>277</v>
      </c>
      <c r="B22" s="82" t="s">
        <v>35</v>
      </c>
      <c r="C22" s="121" t="s">
        <v>76</v>
      </c>
      <c r="D22" s="121"/>
      <c r="E22" s="468" t="s">
        <v>267</v>
      </c>
      <c r="F22" s="346"/>
      <c r="G22" s="303" t="s">
        <v>36</v>
      </c>
      <c r="H22" s="118" t="s">
        <v>185</v>
      </c>
      <c r="I22" s="33"/>
      <c r="J22" s="25"/>
    </row>
    <row r="23" spans="1:10" s="4" customFormat="1" x14ac:dyDescent="0.25">
      <c r="B23" s="55" t="s">
        <v>15</v>
      </c>
      <c r="C23" s="55"/>
      <c r="D23" s="56" t="s">
        <v>70</v>
      </c>
      <c r="E23" s="131" t="s">
        <v>71</v>
      </c>
      <c r="F23" s="2"/>
      <c r="H23" s="85" t="s">
        <v>10</v>
      </c>
      <c r="I23" s="33"/>
    </row>
    <row r="24" spans="1:10" s="4" customFormat="1" ht="13.2" customHeight="1" x14ac:dyDescent="0.25">
      <c r="B24" s="87"/>
      <c r="C24" s="87"/>
      <c r="D24" s="88"/>
      <c r="E24" s="8" t="s">
        <v>99</v>
      </c>
      <c r="F24" s="6"/>
      <c r="G24" s="9"/>
      <c r="H24" s="133"/>
      <c r="I24" s="33"/>
    </row>
    <row r="25" spans="1:10" s="4" customFormat="1" x14ac:dyDescent="0.25">
      <c r="B25" s="12"/>
      <c r="C25" s="12"/>
      <c r="D25" s="13"/>
      <c r="E25" s="8" t="s">
        <v>65</v>
      </c>
      <c r="F25" s="6"/>
      <c r="G25" s="132"/>
      <c r="H25" s="134"/>
      <c r="I25" s="33"/>
    </row>
    <row r="26" spans="1:10" s="4" customFormat="1" x14ac:dyDescent="0.25">
      <c r="B26" s="4" t="s">
        <v>183</v>
      </c>
      <c r="D26" s="2"/>
      <c r="E26" s="2"/>
      <c r="F26" s="2"/>
      <c r="G26" s="2"/>
      <c r="H26" s="2"/>
      <c r="I26" s="33"/>
    </row>
    <row r="27" spans="1:10" s="4" customFormat="1" x14ac:dyDescent="0.25">
      <c r="B27" s="710" t="s">
        <v>73</v>
      </c>
      <c r="C27" s="710"/>
      <c r="D27" s="233" t="s">
        <v>12</v>
      </c>
      <c r="E27" s="233"/>
      <c r="F27" s="233"/>
      <c r="G27" s="233"/>
      <c r="H27" s="233"/>
      <c r="I27" s="33"/>
    </row>
    <row r="28" spans="1:10" x14ac:dyDescent="0.25">
      <c r="B28" s="4"/>
      <c r="C28" s="4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A18:A19"/>
    <mergeCell ref="B18:B19"/>
    <mergeCell ref="B12:B13"/>
    <mergeCell ref="A12:A13"/>
    <mergeCell ref="J7:K8"/>
    <mergeCell ref="C8:D8"/>
    <mergeCell ref="K10:K16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0D32-94F6-4079-BFB6-A5F09AFD8002}">
  <sheetPr>
    <pageSetUpPr fitToPage="1"/>
  </sheetPr>
  <dimension ref="A1:G38"/>
  <sheetViews>
    <sheetView showGridLines="0" zoomScale="130" zoomScaleNormal="130" workbookViewId="0">
      <pane xSplit="1" ySplit="3" topLeftCell="B28" activePane="bottomRight" state="frozen"/>
      <selection activeCell="B25" sqref="B25"/>
      <selection pane="topRight" activeCell="B25" sqref="B25"/>
      <selection pane="bottomLeft" activeCell="B25" sqref="B25"/>
      <selection pane="bottomRight" activeCell="G41" sqref="G41"/>
    </sheetView>
  </sheetViews>
  <sheetFormatPr baseColWidth="10" defaultColWidth="14.44140625" defaultRowHeight="15.75" customHeight="1" x14ac:dyDescent="0.25"/>
  <cols>
    <col min="1" max="1" width="14.44140625" style="47" customWidth="1"/>
    <col min="2" max="2" width="48.5546875" style="47" customWidth="1"/>
    <col min="3" max="3" width="20" style="47" customWidth="1"/>
    <col min="4" max="4" width="19.44140625" style="47" customWidth="1"/>
    <col min="5" max="5" width="26.44140625" style="47" customWidth="1"/>
    <col min="6" max="6" width="29.5546875" style="47" customWidth="1"/>
    <col min="7" max="16384" width="14.44140625" style="47"/>
  </cols>
  <sheetData>
    <row r="1" spans="1:7" ht="15.75" customHeight="1" x14ac:dyDescent="0.25">
      <c r="A1" s="1" t="s">
        <v>1</v>
      </c>
      <c r="B1" s="1"/>
      <c r="C1" s="1"/>
      <c r="D1" s="62" t="str">
        <f>Anwendung!D1</f>
        <v>Bundesverband</v>
      </c>
      <c r="E1" s="34"/>
      <c r="G1" s="34"/>
    </row>
    <row r="2" spans="1:7" ht="15.75" customHeight="1" x14ac:dyDescent="0.25">
      <c r="A2" s="257" t="s">
        <v>596</v>
      </c>
      <c r="B2" s="257"/>
      <c r="C2" s="257"/>
      <c r="D2" s="47" t="str">
        <f>CONCATENATE(Anwendung!B2,", ",Anwendung!C2)</f>
        <v>Version: 9, Revision = 1</v>
      </c>
      <c r="E2" s="73"/>
      <c r="F2" s="430"/>
      <c r="G2" s="34"/>
    </row>
    <row r="3" spans="1:7" s="33" customFormat="1" ht="26.4" x14ac:dyDescent="0.25">
      <c r="A3" s="431" t="s">
        <v>243</v>
      </c>
      <c r="B3" s="271" t="s">
        <v>11</v>
      </c>
      <c r="C3" s="271"/>
      <c r="D3" s="270" t="s">
        <v>4</v>
      </c>
      <c r="E3" s="269" t="s">
        <v>248</v>
      </c>
      <c r="F3" s="268" t="s">
        <v>70</v>
      </c>
    </row>
    <row r="4" spans="1:7" ht="27.6" x14ac:dyDescent="0.25">
      <c r="A4" s="769" t="s">
        <v>246</v>
      </c>
      <c r="B4" s="770" t="s">
        <v>159</v>
      </c>
      <c r="C4" s="770" t="s">
        <v>65</v>
      </c>
      <c r="D4" s="770" t="s">
        <v>20</v>
      </c>
      <c r="E4" s="773" t="s">
        <v>577</v>
      </c>
      <c r="F4" s="783" t="s">
        <v>650</v>
      </c>
    </row>
    <row r="5" spans="1:7" ht="13.8" x14ac:dyDescent="0.25">
      <c r="A5" s="771" t="s">
        <v>37</v>
      </c>
      <c r="B5" s="772" t="s">
        <v>566</v>
      </c>
      <c r="C5" s="770" t="s">
        <v>65</v>
      </c>
      <c r="D5" s="772" t="s">
        <v>37</v>
      </c>
      <c r="E5" s="773" t="s">
        <v>606</v>
      </c>
      <c r="F5" s="783" t="s">
        <v>650</v>
      </c>
    </row>
    <row r="6" spans="1:7" ht="41.4" x14ac:dyDescent="0.25">
      <c r="A6" s="771" t="s">
        <v>250</v>
      </c>
      <c r="B6" s="772" t="s">
        <v>151</v>
      </c>
      <c r="C6" s="770" t="s">
        <v>65</v>
      </c>
      <c r="D6" s="772" t="s">
        <v>119</v>
      </c>
      <c r="E6" s="773" t="s">
        <v>652</v>
      </c>
      <c r="F6" s="783" t="s">
        <v>650</v>
      </c>
    </row>
    <row r="7" spans="1:7" ht="41.4" x14ac:dyDescent="0.25">
      <c r="A7" s="771" t="s">
        <v>251</v>
      </c>
      <c r="B7" s="772" t="s">
        <v>112</v>
      </c>
      <c r="C7" s="770" t="s">
        <v>65</v>
      </c>
      <c r="D7" s="772" t="s">
        <v>119</v>
      </c>
      <c r="E7" s="773" t="s">
        <v>654</v>
      </c>
      <c r="F7" s="783" t="s">
        <v>650</v>
      </c>
    </row>
    <row r="8" spans="1:7" ht="27.6" x14ac:dyDescent="0.25">
      <c r="A8" s="771" t="s">
        <v>252</v>
      </c>
      <c r="B8" s="772" t="s">
        <v>649</v>
      </c>
      <c r="C8" s="770" t="s">
        <v>65</v>
      </c>
      <c r="D8" s="772" t="s">
        <v>119</v>
      </c>
      <c r="E8" s="773" t="s">
        <v>651</v>
      </c>
      <c r="F8" s="783" t="s">
        <v>650</v>
      </c>
    </row>
    <row r="9" spans="1:7" ht="41.4" x14ac:dyDescent="0.25">
      <c r="A9" s="771" t="s">
        <v>253</v>
      </c>
      <c r="B9" s="772" t="s">
        <v>150</v>
      </c>
      <c r="C9" s="770" t="s">
        <v>65</v>
      </c>
      <c r="D9" s="772" t="s">
        <v>119</v>
      </c>
      <c r="E9" s="773" t="s">
        <v>653</v>
      </c>
      <c r="F9" s="783" t="s">
        <v>650</v>
      </c>
    </row>
    <row r="10" spans="1:7" ht="27.6" x14ac:dyDescent="0.25">
      <c r="A10" s="774" t="s">
        <v>39</v>
      </c>
      <c r="B10" s="775" t="s">
        <v>46</v>
      </c>
      <c r="C10" s="776" t="s">
        <v>551</v>
      </c>
      <c r="D10" s="775" t="s">
        <v>49</v>
      </c>
      <c r="E10" s="777" t="s">
        <v>645</v>
      </c>
      <c r="F10" s="801" t="s">
        <v>650</v>
      </c>
    </row>
    <row r="11" spans="1:7" ht="27.6" x14ac:dyDescent="0.25">
      <c r="A11" s="771" t="s">
        <v>147</v>
      </c>
      <c r="B11" s="772" t="s">
        <v>158</v>
      </c>
      <c r="C11" s="770" t="s">
        <v>65</v>
      </c>
      <c r="D11" s="772" t="s">
        <v>20</v>
      </c>
      <c r="E11" s="773" t="s">
        <v>577</v>
      </c>
      <c r="F11" s="783" t="s">
        <v>650</v>
      </c>
    </row>
    <row r="12" spans="1:7" ht="27.6" x14ac:dyDescent="0.25">
      <c r="A12" s="778" t="s">
        <v>553</v>
      </c>
      <c r="B12" s="772" t="s">
        <v>139</v>
      </c>
      <c r="C12" s="770" t="s">
        <v>65</v>
      </c>
      <c r="D12" s="772" t="s">
        <v>60</v>
      </c>
      <c r="E12" s="773" t="s">
        <v>646</v>
      </c>
      <c r="F12" s="783" t="s">
        <v>650</v>
      </c>
    </row>
    <row r="13" spans="1:7" ht="41.4" x14ac:dyDescent="0.25">
      <c r="A13" s="771" t="s">
        <v>254</v>
      </c>
      <c r="B13" s="772" t="s">
        <v>115</v>
      </c>
      <c r="C13" s="770" t="s">
        <v>65</v>
      </c>
      <c r="D13" s="772" t="s">
        <v>561</v>
      </c>
      <c r="E13" s="773" t="s">
        <v>579</v>
      </c>
      <c r="F13" s="783" t="s">
        <v>650</v>
      </c>
    </row>
    <row r="14" spans="1:7" ht="13.8" x14ac:dyDescent="0.25">
      <c r="A14" s="771" t="s">
        <v>3</v>
      </c>
      <c r="B14" s="772" t="s">
        <v>5</v>
      </c>
      <c r="C14" s="770" t="s">
        <v>65</v>
      </c>
      <c r="D14" s="772" t="s">
        <v>22</v>
      </c>
      <c r="E14" s="773" t="s">
        <v>605</v>
      </c>
      <c r="F14" s="783" t="s">
        <v>650</v>
      </c>
    </row>
    <row r="15" spans="1:7" ht="13.8" x14ac:dyDescent="0.25">
      <c r="A15" s="771" t="s">
        <v>569</v>
      </c>
      <c r="B15" s="772" t="s">
        <v>570</v>
      </c>
      <c r="C15" s="770" t="s">
        <v>65</v>
      </c>
      <c r="D15" s="772" t="s">
        <v>571</v>
      </c>
      <c r="E15" s="773" t="s">
        <v>581</v>
      </c>
      <c r="F15" s="783" t="s">
        <v>650</v>
      </c>
    </row>
    <row r="16" spans="1:7" ht="13.8" x14ac:dyDescent="0.25">
      <c r="A16" s="771" t="s">
        <v>567</v>
      </c>
      <c r="B16" s="772" t="s">
        <v>568</v>
      </c>
      <c r="C16" s="770" t="s">
        <v>65</v>
      </c>
      <c r="D16" s="772" t="s">
        <v>571</v>
      </c>
      <c r="E16" s="773" t="s">
        <v>581</v>
      </c>
      <c r="F16" s="783" t="s">
        <v>650</v>
      </c>
    </row>
    <row r="17" spans="1:6" ht="41.4" x14ac:dyDescent="0.25">
      <c r="A17" s="771" t="s">
        <v>505</v>
      </c>
      <c r="B17" s="772" t="s">
        <v>506</v>
      </c>
      <c r="C17" s="770" t="s">
        <v>65</v>
      </c>
      <c r="D17" s="772" t="s">
        <v>20</v>
      </c>
      <c r="E17" s="779" t="s">
        <v>604</v>
      </c>
      <c r="F17" s="783" t="s">
        <v>650</v>
      </c>
    </row>
    <row r="18" spans="1:6" ht="41.4" x14ac:dyDescent="0.25">
      <c r="A18" s="780" t="s">
        <v>560</v>
      </c>
      <c r="B18" s="772" t="s">
        <v>245</v>
      </c>
      <c r="C18" s="770" t="s">
        <v>65</v>
      </c>
      <c r="D18" s="772" t="s">
        <v>561</v>
      </c>
      <c r="E18" s="773" t="s">
        <v>585</v>
      </c>
      <c r="F18" s="783" t="s">
        <v>650</v>
      </c>
    </row>
    <row r="19" spans="1:6" ht="27.6" x14ac:dyDescent="0.25">
      <c r="A19" s="781" t="s">
        <v>554</v>
      </c>
      <c r="B19" s="770" t="s">
        <v>156</v>
      </c>
      <c r="C19" s="770" t="s">
        <v>65</v>
      </c>
      <c r="D19" s="772" t="s">
        <v>561</v>
      </c>
      <c r="E19" s="782" t="s">
        <v>584</v>
      </c>
      <c r="F19" s="783" t="s">
        <v>650</v>
      </c>
    </row>
    <row r="20" spans="1:6" ht="27.6" x14ac:dyDescent="0.25">
      <c r="A20" s="771" t="s">
        <v>2</v>
      </c>
      <c r="B20" s="772" t="s">
        <v>7</v>
      </c>
      <c r="C20" s="770" t="s">
        <v>65</v>
      </c>
      <c r="D20" s="772" t="s">
        <v>22</v>
      </c>
      <c r="E20" s="773" t="s">
        <v>603</v>
      </c>
      <c r="F20" s="783" t="s">
        <v>650</v>
      </c>
    </row>
    <row r="21" spans="1:6" ht="27.6" x14ac:dyDescent="0.25">
      <c r="A21" s="771" t="s">
        <v>161</v>
      </c>
      <c r="B21" s="772" t="s">
        <v>160</v>
      </c>
      <c r="C21" s="770" t="s">
        <v>65</v>
      </c>
      <c r="D21" s="772" t="s">
        <v>20</v>
      </c>
      <c r="E21" s="773" t="s">
        <v>577</v>
      </c>
      <c r="F21" s="783" t="s">
        <v>650</v>
      </c>
    </row>
    <row r="22" spans="1:6" ht="27.6" x14ac:dyDescent="0.25">
      <c r="A22" s="771" t="s">
        <v>247</v>
      </c>
      <c r="B22" s="772" t="s">
        <v>9</v>
      </c>
      <c r="C22" s="770" t="s">
        <v>65</v>
      </c>
      <c r="D22" s="772" t="s">
        <v>19</v>
      </c>
      <c r="E22" s="773" t="s">
        <v>591</v>
      </c>
      <c r="F22" s="783" t="s">
        <v>650</v>
      </c>
    </row>
    <row r="23" spans="1:6" ht="27.6" x14ac:dyDescent="0.25">
      <c r="A23" s="774" t="s">
        <v>100</v>
      </c>
      <c r="B23" s="775" t="s">
        <v>101</v>
      </c>
      <c r="C23" s="776" t="s">
        <v>551</v>
      </c>
      <c r="D23" s="775" t="s">
        <v>22</v>
      </c>
      <c r="E23" s="777" t="s">
        <v>647</v>
      </c>
      <c r="F23" s="801" t="s">
        <v>650</v>
      </c>
    </row>
    <row r="24" spans="1:6" ht="41.4" x14ac:dyDescent="0.25">
      <c r="A24" s="771" t="s">
        <v>123</v>
      </c>
      <c r="B24" s="772" t="s">
        <v>148</v>
      </c>
      <c r="C24" s="770" t="s">
        <v>65</v>
      </c>
      <c r="D24" s="772" t="s">
        <v>20</v>
      </c>
      <c r="E24" s="773" t="s">
        <v>602</v>
      </c>
      <c r="F24" s="783" t="s">
        <v>650</v>
      </c>
    </row>
    <row r="25" spans="1:6" ht="27.6" x14ac:dyDescent="0.25">
      <c r="A25" s="774" t="s">
        <v>102</v>
      </c>
      <c r="B25" s="775" t="s">
        <v>103</v>
      </c>
      <c r="C25" s="776" t="s">
        <v>551</v>
      </c>
      <c r="D25" s="775" t="s">
        <v>22</v>
      </c>
      <c r="E25" s="777" t="s">
        <v>647</v>
      </c>
      <c r="F25" s="801" t="s">
        <v>650</v>
      </c>
    </row>
    <row r="26" spans="1:6" ht="27.6" x14ac:dyDescent="0.25">
      <c r="A26" s="771" t="s">
        <v>167</v>
      </c>
      <c r="B26" s="772" t="s">
        <v>171</v>
      </c>
      <c r="C26" s="770" t="s">
        <v>65</v>
      </c>
      <c r="D26" s="772" t="s">
        <v>60</v>
      </c>
      <c r="E26" s="773" t="s">
        <v>601</v>
      </c>
      <c r="F26" s="783" t="s">
        <v>650</v>
      </c>
    </row>
    <row r="27" spans="1:6" ht="27.6" x14ac:dyDescent="0.25">
      <c r="A27" s="774" t="s">
        <v>104</v>
      </c>
      <c r="B27" s="775" t="s">
        <v>105</v>
      </c>
      <c r="C27" s="776" t="s">
        <v>551</v>
      </c>
      <c r="D27" s="775" t="s">
        <v>22</v>
      </c>
      <c r="E27" s="777" t="s">
        <v>647</v>
      </c>
      <c r="F27" s="801" t="s">
        <v>650</v>
      </c>
    </row>
    <row r="28" spans="1:6" ht="27.6" x14ac:dyDescent="0.25">
      <c r="A28" s="771" t="s">
        <v>120</v>
      </c>
      <c r="B28" s="772" t="s">
        <v>165</v>
      </c>
      <c r="C28" s="770" t="s">
        <v>65</v>
      </c>
      <c r="D28" s="772" t="s">
        <v>20</v>
      </c>
      <c r="E28" s="773" t="s">
        <v>577</v>
      </c>
      <c r="F28" s="783" t="s">
        <v>650</v>
      </c>
    </row>
    <row r="29" spans="1:6" ht="27.6" x14ac:dyDescent="0.25">
      <c r="A29" s="771" t="s">
        <v>146</v>
      </c>
      <c r="B29" s="772" t="s">
        <v>163</v>
      </c>
      <c r="C29" s="770" t="s">
        <v>65</v>
      </c>
      <c r="D29" s="772" t="s">
        <v>20</v>
      </c>
      <c r="E29" s="773" t="s">
        <v>648</v>
      </c>
      <c r="F29" s="783" t="s">
        <v>650</v>
      </c>
    </row>
    <row r="30" spans="1:6" ht="13.8" x14ac:dyDescent="0.25">
      <c r="A30" s="781" t="s">
        <v>575</v>
      </c>
      <c r="B30" s="772" t="s">
        <v>138</v>
      </c>
      <c r="C30" s="770" t="s">
        <v>65</v>
      </c>
      <c r="D30" s="772" t="s">
        <v>60</v>
      </c>
      <c r="E30" s="773" t="s">
        <v>592</v>
      </c>
      <c r="F30" s="783" t="s">
        <v>650</v>
      </c>
    </row>
    <row r="31" spans="1:6" ht="27.6" x14ac:dyDescent="0.25">
      <c r="A31" s="774" t="s">
        <v>106</v>
      </c>
      <c r="B31" s="775" t="s">
        <v>107</v>
      </c>
      <c r="C31" s="776" t="s">
        <v>551</v>
      </c>
      <c r="D31" s="775" t="s">
        <v>22</v>
      </c>
      <c r="E31" s="777" t="s">
        <v>647</v>
      </c>
      <c r="F31" s="801" t="s">
        <v>650</v>
      </c>
    </row>
    <row r="32" spans="1:6" ht="27.6" x14ac:dyDescent="0.25">
      <c r="A32" s="771" t="s">
        <v>555</v>
      </c>
      <c r="B32" s="772" t="s">
        <v>140</v>
      </c>
      <c r="C32" s="770" t="s">
        <v>65</v>
      </c>
      <c r="D32" s="772" t="s">
        <v>60</v>
      </c>
      <c r="E32" s="773" t="s">
        <v>646</v>
      </c>
      <c r="F32" s="783" t="s">
        <v>650</v>
      </c>
    </row>
    <row r="33" spans="1:6" s="68" customFormat="1" ht="6.6" x14ac:dyDescent="0.15">
      <c r="A33" s="65"/>
      <c r="B33" s="66"/>
      <c r="C33" s="66"/>
      <c r="D33" s="66"/>
      <c r="E33" s="67"/>
      <c r="F33" s="67"/>
    </row>
    <row r="34" spans="1:6" ht="15.75" customHeight="1" x14ac:dyDescent="0.25">
      <c r="B34" s="432" t="s">
        <v>244</v>
      </c>
      <c r="C34" s="432"/>
    </row>
    <row r="35" spans="1:6" ht="13.2" x14ac:dyDescent="0.25">
      <c r="A35" s="69"/>
      <c r="B35" s="70" t="s">
        <v>47</v>
      </c>
      <c r="C35" s="70"/>
      <c r="D35" s="70" t="s">
        <v>43</v>
      </c>
      <c r="E35" s="71" t="s">
        <v>45</v>
      </c>
      <c r="F35" s="72"/>
    </row>
    <row r="36" spans="1:6" ht="13.2" x14ac:dyDescent="0.25">
      <c r="A36" s="69"/>
      <c r="B36" s="70" t="s">
        <v>154</v>
      </c>
      <c r="C36" s="70"/>
      <c r="D36" s="70" t="s">
        <v>155</v>
      </c>
      <c r="E36" s="71" t="s">
        <v>610</v>
      </c>
      <c r="F36" s="72"/>
    </row>
    <row r="37" spans="1:6" ht="13.2" x14ac:dyDescent="0.25">
      <c r="A37" s="69"/>
      <c r="B37" s="70" t="s">
        <v>44</v>
      </c>
      <c r="C37" s="70"/>
      <c r="D37" s="70" t="s">
        <v>44</v>
      </c>
      <c r="E37" s="71" t="s">
        <v>45</v>
      </c>
      <c r="F37" s="72"/>
    </row>
    <row r="38" spans="1:6" ht="13.2" x14ac:dyDescent="0.25">
      <c r="A38" s="69"/>
      <c r="B38" s="70" t="s">
        <v>48</v>
      </c>
      <c r="C38" s="70"/>
      <c r="D38" s="70" t="s">
        <v>42</v>
      </c>
      <c r="E38" s="71" t="s">
        <v>45</v>
      </c>
      <c r="F38" s="72"/>
    </row>
  </sheetData>
  <sheetProtection sheet="1" autoFilter="0"/>
  <autoFilter ref="A3:D32" xr:uid="{22420D32-94F6-4079-BFB6-A5F09AFD8002}"/>
  <sortState xmlns:xlrd2="http://schemas.microsoft.com/office/spreadsheetml/2017/richdata2" ref="A4:G32">
    <sortCondition ref="A4:A32"/>
  </sortState>
  <phoneticPr fontId="35" type="noConversion"/>
  <hyperlinks>
    <hyperlink ref="A21" location="SBU!A1" display="SBU" xr:uid="{CB8086B3-CFEA-4AEC-AB20-3615E64563EC}"/>
    <hyperlink ref="A6" location="EGAB!A1" display="EGAB" xr:uid="{18AD9BB5-F977-4F69-8047-F0934294AB5A}"/>
    <hyperlink ref="A7" location="EGAE!A1" display="EGAE" xr:uid="{69490104-7C50-4473-BC8F-D046C2DDD0BC}"/>
    <hyperlink ref="A8" location="EGAS!A1" display="EGAS" xr:uid="{40216264-5122-4633-9311-9FC7A6FD6491}"/>
    <hyperlink ref="A9" location="EGAT!A1" display="EGAT" xr:uid="{C515CCB6-42F2-4571-A627-CBC9E31EFB20}"/>
    <hyperlink ref="A10" location="EgUG!A1" display="EgUG" xr:uid="{8BE94937-0094-46B8-A2FA-1262933762E6}"/>
    <hyperlink ref="A11" location="FKo!A1" display="FKo" xr:uid="{E25422BC-4C64-46E1-9D92-52B9A7AB6084}"/>
    <hyperlink ref="A28" location="UK!A1" display="UK" xr:uid="{ED057B8F-C0E5-4454-97E4-5EAE5208C095}"/>
    <hyperlink ref="A29" location="Verpfl!A1" display="Verpfl" xr:uid="{B6D933BD-A4D8-47EC-AAA5-4156582105CD}"/>
    <hyperlink ref="A13" location="GPSNV!A1" display="GPSNV" xr:uid="{4E4FD9DB-8E52-495D-A966-4DA2DA198D2F}"/>
    <hyperlink ref="A4" location="BGM!A1" display="BGM" xr:uid="{EF40CA27-5B6D-4706-973A-6F8F75E6BA00}"/>
    <hyperlink ref="A26" location="SWD!A1" display="SWD" xr:uid="{F50F1DCC-05E3-4751-807A-092094D04549}"/>
    <hyperlink ref="A20" location="RKAS!A1" display="RKAS" xr:uid="{460E15DA-DCC4-4748-AB43-5862BBCBB527}"/>
    <hyperlink ref="A22" location="SLG!A1" display="SLG" xr:uid="{2B66253C-66CC-4FAC-AA20-36098BF60868}"/>
    <hyperlink ref="A25" location="SuSM!A1" display="SuSM" xr:uid="{55BA4218-8F38-4FB7-9752-D590BBD238D3}"/>
    <hyperlink ref="A24" location="SozBt!A1" display="SozBt" xr:uid="{73A7D4C5-0A53-4B9D-A494-F7A70768567A}"/>
    <hyperlink ref="A23" location="SMuFK!A1" display="SMuFK" xr:uid="{4F655EB2-D294-4F26-95B6-E40DD0383EAE}"/>
    <hyperlink ref="A27" location="TEuKM!A1" display="TEuKM" xr:uid="{49B11CA2-F6BC-4A3B-A841-657B14F53D6E}"/>
    <hyperlink ref="A31" location="VuPA!A1" display="VuPA" xr:uid="{63FCDF3E-FB0C-412E-9E36-19883BD8AFC7}"/>
    <hyperlink ref="A12" location="GFü!Druckbereich" display="GFü" xr:uid="{7F05DB73-99C1-4DD3-857A-3AD615659242}"/>
    <hyperlink ref="A17" location="PflU!A1" display="PflU" xr:uid="{445395DA-6BF5-44F5-BCDA-8C1EAA2E65C6}"/>
    <hyperlink ref="A30" location="VFü!A1" display="VFü" xr:uid="{AABA020A-2032-4492-83BB-3660DDEB0FD2}"/>
    <hyperlink ref="A32" location="ZF!A1" display="ZF" xr:uid="{C0EE557E-7F4B-455F-9A57-662C9E8EE9C6}"/>
    <hyperlink ref="A18" location="PSNVB!A1" display="PSNVB" xr:uid="{868CFB86-0DD6-4C8D-B383-8677E5A9C5F5}"/>
    <hyperlink ref="A19" location="PSNVE!A1" display="PSNVE" xr:uid="{552F7ADF-5DAB-44A6-861D-237E5F9497C2}"/>
    <hyperlink ref="A5" location="CBRN!A1" display="CBRN!A1" xr:uid="{75820592-BF1D-4E56-8172-53A3DDAE6AD0}"/>
    <hyperlink ref="A14" location="LvB!A1" display="LvB" xr:uid="{CDA295DE-8393-418E-A0ED-B1CBDC3E3F0F}"/>
    <hyperlink ref="A15" location="PAStF!A1" display="PAStF" xr:uid="{4830A045-955B-4E2F-9BC7-A90F8D744CCF}"/>
    <hyperlink ref="A16" location="PAStG!A1" display="PAStG" xr:uid="{40870171-8C52-41CF-8C71-5A2005D5FE6C}"/>
  </hyperlinks>
  <pageMargins left="0.39370078740157483" right="0.39370078740157483" top="0.39370078740157483" bottom="0.59055118110236227" header="0" footer="0.39370078740157483"/>
  <pageSetup paperSize="9" scale="61" fitToHeight="0" orientation="portrait" r:id="rId1"/>
  <headerFooter>
    <oddFooter>&amp;L&amp;F/&amp;A&amp;CSeite &amp;P von &amp;N&amp;RGedruckt: &amp;D-&amp;T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7320-122C-4AED-B843-EB7A20795E83}">
  <sheetPr>
    <tabColor rgb="FFCCFFCC"/>
  </sheetPr>
  <dimension ref="A1:K32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Rotkreuz Aufbauseminar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2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Leitungskräfte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2024; Lehr-Lern-Unterlagen von 2025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184</v>
      </c>
      <c r="J10" s="122"/>
      <c r="K10" s="829"/>
    </row>
    <row r="11" spans="1:11" ht="30.6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499</v>
      </c>
      <c r="J11" s="122"/>
      <c r="K11" s="829"/>
    </row>
    <row r="12" spans="1:11" ht="34.950000000000003" customHeight="1" x14ac:dyDescent="0.25">
      <c r="A12" s="435" t="s">
        <v>257</v>
      </c>
      <c r="B12" s="208" t="s">
        <v>27</v>
      </c>
      <c r="C12" s="144"/>
      <c r="D12" s="96"/>
      <c r="E12" s="711" t="s">
        <v>270</v>
      </c>
      <c r="F12" s="276"/>
      <c r="G12" s="843" t="s">
        <v>498</v>
      </c>
      <c r="H12" s="844"/>
      <c r="J12" s="122"/>
      <c r="K12" s="829"/>
    </row>
    <row r="13" spans="1:11" ht="34.950000000000003" customHeight="1" x14ac:dyDescent="0.25">
      <c r="A13" s="435" t="s">
        <v>258</v>
      </c>
      <c r="B13" s="199" t="s">
        <v>13</v>
      </c>
      <c r="C13" s="145"/>
      <c r="D13" s="96"/>
      <c r="E13" s="711" t="s">
        <v>270</v>
      </c>
      <c r="F13" s="276"/>
      <c r="G13" s="843" t="s">
        <v>498</v>
      </c>
      <c r="H13" s="844"/>
      <c r="J13" s="122"/>
      <c r="K13" s="829"/>
    </row>
    <row r="14" spans="1:11" ht="34.950000000000003" customHeight="1" x14ac:dyDescent="0.25">
      <c r="A14" s="435" t="s">
        <v>262</v>
      </c>
      <c r="B14" s="59" t="s">
        <v>133</v>
      </c>
      <c r="C14" s="146"/>
      <c r="D14" s="227"/>
      <c r="E14" s="711" t="s">
        <v>270</v>
      </c>
      <c r="F14" s="274"/>
      <c r="G14" s="843" t="s">
        <v>500</v>
      </c>
      <c r="H14" s="844"/>
      <c r="J14" s="122"/>
      <c r="K14" s="829"/>
    </row>
    <row r="15" spans="1:11" s="4" customFormat="1" ht="34.950000000000003" customHeight="1" x14ac:dyDescent="0.25">
      <c r="A15" s="435" t="s">
        <v>260</v>
      </c>
      <c r="B15" s="59" t="s">
        <v>16</v>
      </c>
      <c r="C15" s="148"/>
      <c r="D15" s="96"/>
      <c r="E15" s="711" t="s">
        <v>270</v>
      </c>
      <c r="F15" s="274"/>
      <c r="G15" s="843" t="s">
        <v>497</v>
      </c>
      <c r="H15" s="844"/>
      <c r="I15" s="33"/>
      <c r="J15" s="122"/>
      <c r="K15" s="829"/>
    </row>
    <row r="16" spans="1:11" s="4" customFormat="1" ht="34.799999999999997" x14ac:dyDescent="0.25">
      <c r="A16" s="435" t="s">
        <v>261</v>
      </c>
      <c r="B16" s="93" t="s">
        <v>35</v>
      </c>
      <c r="C16" s="149" t="s">
        <v>76</v>
      </c>
      <c r="D16" s="193"/>
      <c r="E16" s="447" t="s">
        <v>267</v>
      </c>
      <c r="F16" s="278"/>
      <c r="G16" s="74" t="s">
        <v>36</v>
      </c>
      <c r="H16" s="129" t="s">
        <v>182</v>
      </c>
      <c r="I16" s="126"/>
      <c r="J16" s="123"/>
    </row>
    <row r="17" spans="1:10" s="4" customFormat="1" ht="17.25" customHeight="1" x14ac:dyDescent="0.25">
      <c r="A17" s="811" t="s">
        <v>275</v>
      </c>
      <c r="B17" s="813" t="s">
        <v>72</v>
      </c>
      <c r="C17" s="150" t="s">
        <v>175</v>
      </c>
      <c r="D17" s="194" t="s">
        <v>0</v>
      </c>
      <c r="E17" s="462" t="s">
        <v>268</v>
      </c>
      <c r="F17" s="273"/>
      <c r="G17" s="195" t="s">
        <v>186</v>
      </c>
      <c r="H17" s="153"/>
      <c r="I17" s="33"/>
      <c r="J17" s="122"/>
    </row>
    <row r="18" spans="1:10" s="4" customFormat="1" ht="21" thickBot="1" x14ac:dyDescent="0.3">
      <c r="A18" s="812"/>
      <c r="B18" s="835"/>
      <c r="C18" s="525" t="s">
        <v>176</v>
      </c>
      <c r="D18" s="331" t="s">
        <v>285</v>
      </c>
      <c r="E18" s="524" t="s">
        <v>268</v>
      </c>
      <c r="F18" s="277"/>
      <c r="G18" s="207" t="s">
        <v>24</v>
      </c>
      <c r="H18" s="452" t="s">
        <v>219</v>
      </c>
      <c r="I18" s="33"/>
      <c r="J18" s="122"/>
    </row>
    <row r="19" spans="1:10" s="4" customFormat="1" ht="16.2" x14ac:dyDescent="0.25">
      <c r="A19" s="109" t="s">
        <v>122</v>
      </c>
      <c r="B19" s="109"/>
      <c r="C19" s="81"/>
      <c r="D19" s="50"/>
      <c r="E19" s="51"/>
      <c r="F19" s="52"/>
      <c r="G19" s="53"/>
      <c r="H19" s="54"/>
      <c r="I19" s="33"/>
      <c r="J19" s="24"/>
    </row>
    <row r="20" spans="1:10" ht="26.4" x14ac:dyDescent="0.25">
      <c r="A20" s="435" t="s">
        <v>276</v>
      </c>
      <c r="B20" s="93" t="s">
        <v>479</v>
      </c>
      <c r="C20" s="120" t="s">
        <v>76</v>
      </c>
      <c r="D20" s="120"/>
      <c r="E20" s="447" t="s">
        <v>267</v>
      </c>
      <c r="F20" s="345"/>
      <c r="G20" s="111" t="s">
        <v>177</v>
      </c>
      <c r="H20" s="119" t="s">
        <v>173</v>
      </c>
      <c r="J20" s="24"/>
    </row>
    <row r="21" spans="1:10" s="4" customFormat="1" ht="35.4" thickBot="1" x14ac:dyDescent="0.3">
      <c r="A21" s="110" t="s">
        <v>277</v>
      </c>
      <c r="B21" s="82" t="s">
        <v>35</v>
      </c>
      <c r="C21" s="121" t="s">
        <v>76</v>
      </c>
      <c r="D21" s="121"/>
      <c r="E21" s="468" t="s">
        <v>267</v>
      </c>
      <c r="F21" s="346"/>
      <c r="G21" s="84" t="s">
        <v>36</v>
      </c>
      <c r="H21" s="118" t="s">
        <v>185</v>
      </c>
      <c r="I21" s="33"/>
      <c r="J21" s="25"/>
    </row>
    <row r="22" spans="1:10" s="4" customFormat="1" x14ac:dyDescent="0.25">
      <c r="B22" s="55" t="s">
        <v>15</v>
      </c>
      <c r="C22" s="55"/>
      <c r="D22" s="56" t="s">
        <v>70</v>
      </c>
      <c r="E22" s="131" t="s">
        <v>71</v>
      </c>
      <c r="F22" s="2"/>
      <c r="H22" s="85" t="s">
        <v>10</v>
      </c>
      <c r="I22" s="33"/>
    </row>
    <row r="23" spans="1:10" s="4" customFormat="1" x14ac:dyDescent="0.25">
      <c r="B23" s="87"/>
      <c r="C23" s="87"/>
      <c r="D23" s="88"/>
      <c r="E23" s="8" t="s">
        <v>99</v>
      </c>
      <c r="F23" s="6"/>
      <c r="G23" s="9"/>
      <c r="H23" s="133"/>
      <c r="I23" s="33"/>
    </row>
    <row r="24" spans="1:10" s="4" customFormat="1" x14ac:dyDescent="0.25">
      <c r="B24" s="11"/>
      <c r="C24" s="11"/>
      <c r="D24" s="45"/>
      <c r="E24" s="8" t="s">
        <v>64</v>
      </c>
      <c r="F24" s="6"/>
      <c r="G24" s="9"/>
      <c r="H24" s="133"/>
      <c r="I24" s="33"/>
    </row>
    <row r="25" spans="1:10" s="4" customFormat="1" x14ac:dyDescent="0.25">
      <c r="B25" s="12"/>
      <c r="C25" s="12"/>
      <c r="D25" s="13"/>
      <c r="E25" s="8" t="s">
        <v>65</v>
      </c>
      <c r="F25" s="6"/>
      <c r="G25" s="132"/>
      <c r="H25" s="134"/>
      <c r="I25" s="33"/>
    </row>
    <row r="26" spans="1:10" s="4" customFormat="1" x14ac:dyDescent="0.25">
      <c r="B26" s="4" t="s">
        <v>183</v>
      </c>
      <c r="D26" s="2"/>
      <c r="E26" s="2"/>
      <c r="F26" s="2"/>
      <c r="G26" s="2"/>
      <c r="H26" s="2"/>
      <c r="I26" s="33"/>
    </row>
    <row r="27" spans="1:10" s="4" customFormat="1" x14ac:dyDescent="0.25">
      <c r="B27" s="48" t="s">
        <v>73</v>
      </c>
      <c r="C27" s="48"/>
      <c r="D27" s="23" t="s">
        <v>12</v>
      </c>
      <c r="E27" s="23"/>
      <c r="F27" s="23"/>
      <c r="G27" s="23"/>
      <c r="H27" s="23"/>
      <c r="I27" s="33"/>
    </row>
    <row r="28" spans="1:10" x14ac:dyDescent="0.25">
      <c r="B28" s="4"/>
      <c r="C28" s="4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</sheetData>
  <sheetProtection sheet="1" objects="1" scenarios="1"/>
  <mergeCells count="15">
    <mergeCell ref="H1:H2"/>
    <mergeCell ref="A7:B8"/>
    <mergeCell ref="C7:D7"/>
    <mergeCell ref="G7:G8"/>
    <mergeCell ref="H7:H8"/>
    <mergeCell ref="E7:F7"/>
    <mergeCell ref="J7:K8"/>
    <mergeCell ref="C8:D8"/>
    <mergeCell ref="K10:K15"/>
    <mergeCell ref="A17:A18"/>
    <mergeCell ref="B17:B18"/>
    <mergeCell ref="G12:H12"/>
    <mergeCell ref="G13:H13"/>
    <mergeCell ref="G14:H14"/>
    <mergeCell ref="G15:H15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E11F-4A0A-43AF-B237-4C87EEB9E61B}">
  <sheetPr>
    <tabColor rgb="FFCCFFCC"/>
  </sheetPr>
  <dimension ref="A1:K37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Aufbaumodul Soziale Betreuung und Unterkunft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161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2018, Lehr-Lern-Unterlagen 2020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482</v>
      </c>
      <c r="J11" s="122"/>
      <c r="K11" s="829"/>
    </row>
    <row r="12" spans="1:11" ht="34.5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276"/>
      <c r="G12" s="125" t="s">
        <v>179</v>
      </c>
      <c r="H12" s="158" t="s">
        <v>263</v>
      </c>
      <c r="J12" s="122"/>
      <c r="K12" s="829"/>
    </row>
    <row r="13" spans="1:11" ht="34.5" customHeight="1" x14ac:dyDescent="0.25">
      <c r="A13" s="435" t="s">
        <v>258</v>
      </c>
      <c r="B13" s="199" t="s">
        <v>13</v>
      </c>
      <c r="C13" s="209"/>
      <c r="D13" s="157"/>
      <c r="E13" s="437" t="s">
        <v>267</v>
      </c>
      <c r="F13" s="347"/>
      <c r="G13" s="229" t="s">
        <v>179</v>
      </c>
      <c r="H13" s="158" t="s">
        <v>263</v>
      </c>
      <c r="J13" s="122"/>
      <c r="K13" s="829"/>
    </row>
    <row r="14" spans="1:11" ht="34.5" customHeight="1" x14ac:dyDescent="0.25">
      <c r="A14" s="830" t="s">
        <v>262</v>
      </c>
      <c r="B14" s="833" t="s">
        <v>133</v>
      </c>
      <c r="C14" s="505">
        <v>1</v>
      </c>
      <c r="D14" s="188" t="s">
        <v>134</v>
      </c>
      <c r="E14" s="526" t="s">
        <v>267</v>
      </c>
      <c r="F14" s="96"/>
      <c r="G14" s="29" t="s">
        <v>179</v>
      </c>
      <c r="H14" s="254" t="s">
        <v>263</v>
      </c>
      <c r="J14" s="122"/>
      <c r="K14" s="829"/>
    </row>
    <row r="15" spans="1:11" ht="34.5" customHeight="1" x14ac:dyDescent="0.25">
      <c r="A15" s="831"/>
      <c r="B15" s="827"/>
      <c r="C15" s="506">
        <v>2</v>
      </c>
      <c r="D15" s="210" t="s">
        <v>135</v>
      </c>
      <c r="E15" s="476" t="s">
        <v>267</v>
      </c>
      <c r="F15" s="348"/>
      <c r="G15" s="163" t="s">
        <v>179</v>
      </c>
      <c r="H15" s="164" t="s">
        <v>263</v>
      </c>
      <c r="J15" s="122"/>
      <c r="K15" s="829"/>
    </row>
    <row r="16" spans="1:11" ht="34.5" customHeight="1" x14ac:dyDescent="0.25">
      <c r="A16" s="831"/>
      <c r="B16" s="827"/>
      <c r="C16" s="506">
        <v>3</v>
      </c>
      <c r="D16" s="210" t="s">
        <v>130</v>
      </c>
      <c r="E16" s="476" t="s">
        <v>267</v>
      </c>
      <c r="F16" s="348"/>
      <c r="G16" s="163" t="s">
        <v>179</v>
      </c>
      <c r="H16" s="164" t="s">
        <v>263</v>
      </c>
      <c r="J16" s="122"/>
      <c r="K16" s="829"/>
    </row>
    <row r="17" spans="1:11" ht="34.5" customHeight="1" x14ac:dyDescent="0.25">
      <c r="A17" s="831"/>
      <c r="B17" s="827"/>
      <c r="C17" s="506">
        <v>4</v>
      </c>
      <c r="D17" s="210" t="s">
        <v>136</v>
      </c>
      <c r="E17" s="476" t="s">
        <v>267</v>
      </c>
      <c r="F17" s="348"/>
      <c r="G17" s="163" t="s">
        <v>179</v>
      </c>
      <c r="H17" s="164" t="s">
        <v>263</v>
      </c>
      <c r="J17" s="122"/>
      <c r="K17" s="829"/>
    </row>
    <row r="18" spans="1:11" ht="34.5" customHeight="1" x14ac:dyDescent="0.25">
      <c r="A18" s="831"/>
      <c r="B18" s="827"/>
      <c r="C18" s="506">
        <v>5</v>
      </c>
      <c r="D18" s="210" t="s">
        <v>131</v>
      </c>
      <c r="E18" s="476" t="s">
        <v>267</v>
      </c>
      <c r="F18" s="348"/>
      <c r="G18" s="163" t="s">
        <v>179</v>
      </c>
      <c r="H18" s="164" t="s">
        <v>263</v>
      </c>
      <c r="J18" s="122"/>
      <c r="K18" s="829"/>
    </row>
    <row r="19" spans="1:11" ht="34.5" customHeight="1" x14ac:dyDescent="0.25">
      <c r="A19" s="832"/>
      <c r="B19" s="834"/>
      <c r="C19" s="507">
        <v>6</v>
      </c>
      <c r="D19" s="211" t="s">
        <v>149</v>
      </c>
      <c r="E19" s="527" t="s">
        <v>267</v>
      </c>
      <c r="F19" s="349"/>
      <c r="G19" s="165" t="s">
        <v>179</v>
      </c>
      <c r="H19" s="256" t="s">
        <v>263</v>
      </c>
      <c r="J19" s="122"/>
      <c r="K19" s="829"/>
    </row>
    <row r="20" spans="1:11" s="4" customFormat="1" ht="34.5" customHeight="1" x14ac:dyDescent="0.25">
      <c r="A20" s="435" t="s">
        <v>260</v>
      </c>
      <c r="B20" s="93" t="s">
        <v>16</v>
      </c>
      <c r="C20" s="148" t="s">
        <v>23</v>
      </c>
      <c r="D20" s="97"/>
      <c r="E20" s="437" t="s">
        <v>267</v>
      </c>
      <c r="F20" s="350"/>
      <c r="G20" s="159" t="s">
        <v>179</v>
      </c>
      <c r="H20" s="239" t="s">
        <v>263</v>
      </c>
      <c r="I20" s="33"/>
      <c r="J20" s="122"/>
      <c r="K20" s="829"/>
    </row>
    <row r="21" spans="1:11" s="4" customFormat="1" ht="34.799999999999997" x14ac:dyDescent="0.25">
      <c r="A21" s="435" t="s">
        <v>261</v>
      </c>
      <c r="B21" s="93" t="s">
        <v>35</v>
      </c>
      <c r="C21" s="149" t="s">
        <v>76</v>
      </c>
      <c r="D21" s="193"/>
      <c r="E21" s="447" t="s">
        <v>267</v>
      </c>
      <c r="F21" s="278"/>
      <c r="G21" s="74" t="s">
        <v>36</v>
      </c>
      <c r="H21" s="129" t="s">
        <v>182</v>
      </c>
      <c r="I21" s="126"/>
      <c r="J21" s="123"/>
    </row>
    <row r="22" spans="1:11" s="4" customFormat="1" ht="16.5" customHeight="1" x14ac:dyDescent="0.25">
      <c r="A22" s="811" t="s">
        <v>275</v>
      </c>
      <c r="B22" s="813" t="s">
        <v>72</v>
      </c>
      <c r="C22" s="286">
        <v>1</v>
      </c>
      <c r="D22" s="194" t="s">
        <v>0</v>
      </c>
      <c r="E22" s="462" t="s">
        <v>268</v>
      </c>
      <c r="F22" s="273"/>
      <c r="G22" s="195" t="s">
        <v>186</v>
      </c>
      <c r="H22" s="153"/>
      <c r="I22" s="33"/>
      <c r="J22" s="122"/>
    </row>
    <row r="23" spans="1:11" s="4" customFormat="1" ht="21" thickBot="1" x14ac:dyDescent="0.3">
      <c r="A23" s="812"/>
      <c r="B23" s="835"/>
      <c r="C23" s="287">
        <v>2</v>
      </c>
      <c r="D23" s="331" t="s">
        <v>172</v>
      </c>
      <c r="E23" s="524" t="s">
        <v>268</v>
      </c>
      <c r="F23" s="277"/>
      <c r="G23" s="207" t="s">
        <v>24</v>
      </c>
      <c r="H23" s="452" t="s">
        <v>223</v>
      </c>
      <c r="I23" s="33"/>
      <c r="J23" s="122"/>
    </row>
    <row r="24" spans="1:11" s="4" customFormat="1" ht="16.2" x14ac:dyDescent="0.25">
      <c r="A24" s="109" t="s">
        <v>122</v>
      </c>
      <c r="B24" s="109"/>
      <c r="C24" s="81"/>
      <c r="D24" s="50"/>
      <c r="E24" s="51"/>
      <c r="F24" s="52"/>
      <c r="G24" s="53"/>
      <c r="H24" s="54"/>
      <c r="I24" s="33"/>
      <c r="J24" s="24"/>
    </row>
    <row r="25" spans="1:11" ht="26.4" x14ac:dyDescent="0.25">
      <c r="A25" s="435" t="s">
        <v>276</v>
      </c>
      <c r="B25" s="93" t="s">
        <v>479</v>
      </c>
      <c r="C25" s="120" t="s">
        <v>76</v>
      </c>
      <c r="D25" s="120"/>
      <c r="E25" s="447" t="s">
        <v>267</v>
      </c>
      <c r="F25" s="345"/>
      <c r="G25" s="111" t="s">
        <v>177</v>
      </c>
      <c r="H25" s="119" t="s">
        <v>173</v>
      </c>
      <c r="J25" s="24"/>
    </row>
    <row r="26" spans="1:11" s="4" customFormat="1" ht="35.4" thickBot="1" x14ac:dyDescent="0.3">
      <c r="A26" s="110" t="s">
        <v>277</v>
      </c>
      <c r="B26" s="82" t="s">
        <v>35</v>
      </c>
      <c r="C26" s="121" t="s">
        <v>76</v>
      </c>
      <c r="D26" s="121"/>
      <c r="E26" s="468" t="s">
        <v>267</v>
      </c>
      <c r="F26" s="346"/>
      <c r="G26" s="84" t="s">
        <v>36</v>
      </c>
      <c r="H26" s="118" t="s">
        <v>185</v>
      </c>
      <c r="I26" s="33"/>
      <c r="J26" s="25"/>
    </row>
    <row r="27" spans="1:11" s="4" customFormat="1" x14ac:dyDescent="0.25">
      <c r="B27" s="55" t="s">
        <v>15</v>
      </c>
      <c r="C27" s="55"/>
      <c r="D27" s="56" t="s">
        <v>70</v>
      </c>
      <c r="E27" s="131" t="s">
        <v>71</v>
      </c>
      <c r="F27" s="2"/>
      <c r="H27" s="85" t="s">
        <v>10</v>
      </c>
      <c r="I27" s="33"/>
    </row>
    <row r="28" spans="1:11" s="4" customFormat="1" x14ac:dyDescent="0.25">
      <c r="B28" s="87"/>
      <c r="C28" s="87"/>
      <c r="D28" s="88"/>
      <c r="E28" s="8" t="s">
        <v>99</v>
      </c>
      <c r="F28" s="6"/>
      <c r="G28" s="9"/>
      <c r="H28" s="133"/>
      <c r="I28" s="33"/>
    </row>
    <row r="29" spans="1:11" s="4" customFormat="1" x14ac:dyDescent="0.25">
      <c r="B29" s="11"/>
      <c r="C29" s="11"/>
      <c r="D29" s="45"/>
      <c r="E29" s="8" t="s">
        <v>64</v>
      </c>
      <c r="F29" s="6"/>
      <c r="G29" s="9"/>
      <c r="H29" s="133"/>
      <c r="I29" s="33"/>
    </row>
    <row r="30" spans="1:11" s="4" customFormat="1" x14ac:dyDescent="0.25">
      <c r="B30" s="12"/>
      <c r="C30" s="12"/>
      <c r="D30" s="13"/>
      <c r="E30" s="8" t="s">
        <v>65</v>
      </c>
      <c r="F30" s="6"/>
      <c r="G30" s="132"/>
      <c r="H30" s="134"/>
      <c r="I30" s="33"/>
    </row>
    <row r="31" spans="1:11" s="4" customFormat="1" x14ac:dyDescent="0.25">
      <c r="B31" s="4" t="s">
        <v>183</v>
      </c>
      <c r="D31" s="2"/>
      <c r="E31" s="2"/>
      <c r="F31" s="2"/>
      <c r="G31" s="2"/>
      <c r="H31" s="2"/>
      <c r="I31" s="33"/>
    </row>
    <row r="32" spans="1:11" s="4" customFormat="1" x14ac:dyDescent="0.25">
      <c r="B32" s="48" t="s">
        <v>73</v>
      </c>
      <c r="C32" s="48"/>
      <c r="D32" s="23" t="s">
        <v>12</v>
      </c>
      <c r="E32" s="23"/>
      <c r="F32" s="23"/>
      <c r="G32" s="23"/>
      <c r="H32" s="23"/>
      <c r="I32" s="33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J7:K8"/>
    <mergeCell ref="C8:D8"/>
    <mergeCell ref="K10:K20"/>
    <mergeCell ref="A22:A23"/>
    <mergeCell ref="B22:B23"/>
    <mergeCell ref="B14:B19"/>
    <mergeCell ref="A14:A19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9CDA-8D11-4F3E-8A29-5D137E6611EB}">
  <sheetPr>
    <tabColor rgb="FFCCFFCC"/>
  </sheetPr>
  <dimension ref="A1:K46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Sanitätslehrgang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247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Sanität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2024 (Lehr-Lern-Unterlagen von 2024 = SANbox)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355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356"/>
      <c r="G11" s="125" t="s">
        <v>179</v>
      </c>
      <c r="H11" s="128" t="s">
        <v>482</v>
      </c>
      <c r="J11" s="122"/>
      <c r="K11" s="829"/>
    </row>
    <row r="12" spans="1:11" ht="35.25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356"/>
      <c r="G12" s="125" t="s">
        <v>179</v>
      </c>
      <c r="H12" s="158" t="s">
        <v>263</v>
      </c>
      <c r="J12" s="122"/>
      <c r="K12" s="829"/>
    </row>
    <row r="13" spans="1:11" ht="35.25" customHeight="1" x14ac:dyDescent="0.25">
      <c r="A13" s="435" t="s">
        <v>258</v>
      </c>
      <c r="B13" s="199" t="s">
        <v>13</v>
      </c>
      <c r="C13" s="209"/>
      <c r="D13" s="157"/>
      <c r="E13" s="437" t="s">
        <v>267</v>
      </c>
      <c r="F13" s="357"/>
      <c r="G13" s="229" t="s">
        <v>179</v>
      </c>
      <c r="H13" s="158" t="s">
        <v>263</v>
      </c>
      <c r="J13" s="122"/>
      <c r="K13" s="829"/>
    </row>
    <row r="14" spans="1:11" ht="35.25" customHeight="1" x14ac:dyDescent="0.25">
      <c r="A14" s="830" t="s">
        <v>262</v>
      </c>
      <c r="B14" s="833" t="s">
        <v>133</v>
      </c>
      <c r="C14" s="761">
        <v>1</v>
      </c>
      <c r="D14" s="188" t="s">
        <v>142</v>
      </c>
      <c r="E14" s="487" t="s">
        <v>268</v>
      </c>
      <c r="F14" s="358"/>
      <c r="G14" s="29" t="s">
        <v>178</v>
      </c>
      <c r="H14" s="248" t="s">
        <v>282</v>
      </c>
      <c r="J14" s="122"/>
      <c r="K14" s="829"/>
    </row>
    <row r="15" spans="1:11" ht="35.25" customHeight="1" x14ac:dyDescent="0.25">
      <c r="A15" s="831"/>
      <c r="B15" s="827"/>
      <c r="C15" s="762">
        <v>2</v>
      </c>
      <c r="D15" s="210" t="s">
        <v>57</v>
      </c>
      <c r="E15" s="476" t="s">
        <v>268</v>
      </c>
      <c r="F15" s="359"/>
      <c r="G15" s="163" t="s">
        <v>196</v>
      </c>
      <c r="H15" s="248" t="s">
        <v>282</v>
      </c>
      <c r="J15" s="122"/>
      <c r="K15" s="829"/>
    </row>
    <row r="16" spans="1:11" ht="35.25" customHeight="1" x14ac:dyDescent="0.25">
      <c r="A16" s="831"/>
      <c r="B16" s="827"/>
      <c r="C16" s="762">
        <v>3</v>
      </c>
      <c r="D16" s="210" t="s">
        <v>55</v>
      </c>
      <c r="E16" s="476" t="s">
        <v>268</v>
      </c>
      <c r="F16" s="359"/>
      <c r="G16" s="163" t="s">
        <v>196</v>
      </c>
      <c r="H16" s="248" t="s">
        <v>282</v>
      </c>
      <c r="J16" s="122"/>
      <c r="K16" s="829"/>
    </row>
    <row r="17" spans="1:11" ht="35.25" customHeight="1" x14ac:dyDescent="0.25">
      <c r="A17" s="831"/>
      <c r="B17" s="827"/>
      <c r="C17" s="762">
        <v>4</v>
      </c>
      <c r="D17" s="210" t="s">
        <v>56</v>
      </c>
      <c r="E17" s="476" t="s">
        <v>268</v>
      </c>
      <c r="F17" s="359"/>
      <c r="G17" s="163" t="s">
        <v>196</v>
      </c>
      <c r="H17" s="248" t="s">
        <v>282</v>
      </c>
      <c r="J17" s="122"/>
      <c r="K17" s="829"/>
    </row>
    <row r="18" spans="1:11" ht="35.25" customHeight="1" x14ac:dyDescent="0.25">
      <c r="A18" s="831"/>
      <c r="B18" s="827"/>
      <c r="C18" s="762">
        <v>5</v>
      </c>
      <c r="D18" s="210" t="s">
        <v>98</v>
      </c>
      <c r="E18" s="476" t="s">
        <v>267</v>
      </c>
      <c r="F18" s="359"/>
      <c r="G18" s="163" t="s">
        <v>179</v>
      </c>
      <c r="H18" s="164" t="s">
        <v>263</v>
      </c>
      <c r="J18" s="122"/>
      <c r="K18" s="829"/>
    </row>
    <row r="19" spans="1:11" ht="35.25" customHeight="1" x14ac:dyDescent="0.25">
      <c r="A19" s="831"/>
      <c r="B19" s="827"/>
      <c r="C19" s="762">
        <v>6</v>
      </c>
      <c r="D19" s="210" t="s">
        <v>97</v>
      </c>
      <c r="E19" s="476" t="s">
        <v>267</v>
      </c>
      <c r="F19" s="359"/>
      <c r="G19" s="163" t="s">
        <v>179</v>
      </c>
      <c r="H19" s="164" t="s">
        <v>263</v>
      </c>
      <c r="J19" s="122"/>
      <c r="K19" s="829"/>
    </row>
    <row r="20" spans="1:11" ht="35.25" customHeight="1" x14ac:dyDescent="0.25">
      <c r="A20" s="831"/>
      <c r="B20" s="827"/>
      <c r="C20" s="762">
        <v>7</v>
      </c>
      <c r="D20" s="210" t="s">
        <v>519</v>
      </c>
      <c r="E20" s="476" t="s">
        <v>267</v>
      </c>
      <c r="F20" s="359"/>
      <c r="G20" s="163" t="s">
        <v>521</v>
      </c>
      <c r="H20" s="164" t="s">
        <v>263</v>
      </c>
      <c r="J20" s="122"/>
      <c r="K20" s="829"/>
    </row>
    <row r="21" spans="1:11" ht="35.25" customHeight="1" x14ac:dyDescent="0.25">
      <c r="A21" s="831"/>
      <c r="B21" s="827"/>
      <c r="C21" s="762">
        <v>8</v>
      </c>
      <c r="D21" s="210" t="s">
        <v>565</v>
      </c>
      <c r="E21" s="476" t="s">
        <v>267</v>
      </c>
      <c r="F21" s="359"/>
      <c r="G21" s="163" t="s">
        <v>179</v>
      </c>
      <c r="H21" s="164" t="s">
        <v>263</v>
      </c>
      <c r="J21" s="122"/>
      <c r="K21" s="829"/>
    </row>
    <row r="22" spans="1:11" ht="30.6" x14ac:dyDescent="0.25">
      <c r="A22" s="831"/>
      <c r="B22" s="827"/>
      <c r="C22" s="762">
        <v>9</v>
      </c>
      <c r="D22" s="210" t="s">
        <v>576</v>
      </c>
      <c r="E22" s="476" t="s">
        <v>267</v>
      </c>
      <c r="F22" s="359"/>
      <c r="G22" s="163" t="s">
        <v>521</v>
      </c>
      <c r="H22" s="164" t="s">
        <v>263</v>
      </c>
      <c r="J22" s="122"/>
      <c r="K22" s="829"/>
    </row>
    <row r="23" spans="1:11" ht="35.25" customHeight="1" x14ac:dyDescent="0.25">
      <c r="A23" s="831"/>
      <c r="B23" s="827"/>
      <c r="C23" s="762">
        <v>10</v>
      </c>
      <c r="D23" s="210" t="s">
        <v>89</v>
      </c>
      <c r="E23" s="476" t="s">
        <v>267</v>
      </c>
      <c r="F23" s="359"/>
      <c r="G23" s="163" t="s">
        <v>179</v>
      </c>
      <c r="H23" s="164" t="s">
        <v>263</v>
      </c>
      <c r="J23" s="122"/>
      <c r="K23" s="829"/>
    </row>
    <row r="24" spans="1:11" ht="35.25" customHeight="1" x14ac:dyDescent="0.25">
      <c r="A24" s="831"/>
      <c r="B24" s="827"/>
      <c r="C24" s="762">
        <v>11</v>
      </c>
      <c r="D24" s="210" t="s">
        <v>94</v>
      </c>
      <c r="E24" s="476" t="s">
        <v>267</v>
      </c>
      <c r="F24" s="359"/>
      <c r="G24" s="163" t="s">
        <v>179</v>
      </c>
      <c r="H24" s="164" t="s">
        <v>263</v>
      </c>
      <c r="J24" s="122"/>
      <c r="K24" s="829"/>
    </row>
    <row r="25" spans="1:11" ht="53.4" x14ac:dyDescent="0.25">
      <c r="A25" s="831"/>
      <c r="B25" s="827"/>
      <c r="C25" s="762">
        <v>12</v>
      </c>
      <c r="D25" s="210" t="s">
        <v>545</v>
      </c>
      <c r="E25" s="476" t="s">
        <v>267</v>
      </c>
      <c r="F25" s="359"/>
      <c r="G25" s="163" t="s">
        <v>521</v>
      </c>
      <c r="H25" s="164" t="s">
        <v>263</v>
      </c>
      <c r="J25" s="122"/>
      <c r="K25" s="829"/>
    </row>
    <row r="26" spans="1:11" ht="35.25" customHeight="1" x14ac:dyDescent="0.25">
      <c r="A26" s="831"/>
      <c r="B26" s="827"/>
      <c r="C26" s="762">
        <v>13</v>
      </c>
      <c r="D26" s="210" t="s">
        <v>62</v>
      </c>
      <c r="E26" s="476" t="s">
        <v>267</v>
      </c>
      <c r="F26" s="359"/>
      <c r="G26" s="163" t="s">
        <v>179</v>
      </c>
      <c r="H26" s="164" t="s">
        <v>263</v>
      </c>
      <c r="J26" s="122"/>
      <c r="K26" s="829"/>
    </row>
    <row r="27" spans="1:11" ht="35.25" customHeight="1" x14ac:dyDescent="0.25">
      <c r="A27" s="831"/>
      <c r="B27" s="827"/>
      <c r="C27" s="762">
        <v>14</v>
      </c>
      <c r="D27" s="210" t="s">
        <v>96</v>
      </c>
      <c r="E27" s="476" t="s">
        <v>267</v>
      </c>
      <c r="F27" s="359"/>
      <c r="G27" s="163" t="s">
        <v>179</v>
      </c>
      <c r="H27" s="164" t="s">
        <v>263</v>
      </c>
      <c r="J27" s="122"/>
      <c r="K27" s="829"/>
    </row>
    <row r="28" spans="1:11" ht="35.25" customHeight="1" x14ac:dyDescent="0.25">
      <c r="A28" s="831"/>
      <c r="B28" s="827"/>
      <c r="C28" s="762">
        <v>15</v>
      </c>
      <c r="D28" s="210" t="s">
        <v>95</v>
      </c>
      <c r="E28" s="476" t="s">
        <v>267</v>
      </c>
      <c r="F28" s="359"/>
      <c r="G28" s="163" t="s">
        <v>179</v>
      </c>
      <c r="H28" s="164" t="s">
        <v>263</v>
      </c>
      <c r="J28" s="122"/>
      <c r="K28" s="829"/>
    </row>
    <row r="29" spans="1:11" ht="35.25" customHeight="1" x14ac:dyDescent="0.25">
      <c r="A29" s="832"/>
      <c r="B29" s="834"/>
      <c r="C29" s="763">
        <v>16</v>
      </c>
      <c r="D29" s="211" t="s">
        <v>90</v>
      </c>
      <c r="E29" s="527" t="s">
        <v>267</v>
      </c>
      <c r="F29" s="360"/>
      <c r="G29" s="165" t="s">
        <v>179</v>
      </c>
      <c r="H29" s="256" t="s">
        <v>263</v>
      </c>
      <c r="J29" s="122"/>
      <c r="K29" s="829"/>
    </row>
    <row r="30" spans="1:11" s="4" customFormat="1" ht="35.25" customHeight="1" x14ac:dyDescent="0.25">
      <c r="A30" s="435" t="s">
        <v>260</v>
      </c>
      <c r="B30" s="93" t="s">
        <v>16</v>
      </c>
      <c r="C30" s="148" t="s">
        <v>23</v>
      </c>
      <c r="D30" s="97"/>
      <c r="E30" s="437" t="s">
        <v>267</v>
      </c>
      <c r="F30" s="361"/>
      <c r="G30" s="159" t="s">
        <v>179</v>
      </c>
      <c r="H30" s="239" t="s">
        <v>263</v>
      </c>
      <c r="I30" s="33"/>
      <c r="J30" s="122"/>
      <c r="K30" s="829"/>
    </row>
    <row r="31" spans="1:11" s="4" customFormat="1" ht="34.799999999999997" x14ac:dyDescent="0.25">
      <c r="A31" s="435" t="s">
        <v>261</v>
      </c>
      <c r="B31" s="93" t="s">
        <v>35</v>
      </c>
      <c r="C31" s="149" t="s">
        <v>76</v>
      </c>
      <c r="D31" s="193"/>
      <c r="E31" s="556" t="s">
        <v>267</v>
      </c>
      <c r="F31" s="557"/>
      <c r="G31" s="74" t="s">
        <v>36</v>
      </c>
      <c r="H31" s="129" t="s">
        <v>182</v>
      </c>
      <c r="I31" s="126"/>
      <c r="J31" s="123"/>
    </row>
    <row r="32" spans="1:11" s="4" customFormat="1" ht="17.25" customHeight="1" x14ac:dyDescent="0.25">
      <c r="A32" s="811" t="s">
        <v>275</v>
      </c>
      <c r="B32" s="813" t="s">
        <v>72</v>
      </c>
      <c r="C32" s="286">
        <v>1</v>
      </c>
      <c r="D32" s="332" t="s">
        <v>0</v>
      </c>
      <c r="E32" s="475" t="s">
        <v>268</v>
      </c>
      <c r="F32" s="362"/>
      <c r="G32" s="333" t="s">
        <v>186</v>
      </c>
      <c r="H32" s="167"/>
      <c r="I32" s="33"/>
      <c r="J32" s="122"/>
    </row>
    <row r="33" spans="1:10" s="4" customFormat="1" ht="27" thickBot="1" x14ac:dyDescent="0.3">
      <c r="A33" s="812"/>
      <c r="B33" s="835"/>
      <c r="C33" s="287">
        <v>2</v>
      </c>
      <c r="D33" s="334" t="s">
        <v>197</v>
      </c>
      <c r="E33" s="527" t="s">
        <v>268</v>
      </c>
      <c r="F33" s="363"/>
      <c r="G33" s="335" t="s">
        <v>24</v>
      </c>
      <c r="H33" s="490" t="s">
        <v>223</v>
      </c>
      <c r="I33" s="33"/>
      <c r="J33" s="122"/>
    </row>
    <row r="34" spans="1:10" s="4" customFormat="1" ht="16.2" x14ac:dyDescent="0.25">
      <c r="A34" s="109" t="s">
        <v>122</v>
      </c>
      <c r="B34" s="109"/>
      <c r="C34" s="81"/>
      <c r="D34" s="50"/>
      <c r="E34" s="51"/>
      <c r="F34" s="52"/>
      <c r="G34" s="53"/>
      <c r="H34" s="54"/>
      <c r="I34" s="33"/>
      <c r="J34" s="24"/>
    </row>
    <row r="35" spans="1:10" ht="26.4" x14ac:dyDescent="0.25">
      <c r="A35" s="435" t="s">
        <v>276</v>
      </c>
      <c r="B35" s="93" t="s">
        <v>479</v>
      </c>
      <c r="C35" s="120" t="s">
        <v>76</v>
      </c>
      <c r="D35" s="120"/>
      <c r="E35" s="447" t="s">
        <v>267</v>
      </c>
      <c r="F35" s="108"/>
      <c r="G35" s="111" t="s">
        <v>177</v>
      </c>
      <c r="H35" s="119" t="s">
        <v>595</v>
      </c>
      <c r="J35" s="24"/>
    </row>
    <row r="36" spans="1:10" s="4" customFormat="1" ht="35.4" thickBot="1" x14ac:dyDescent="0.3">
      <c r="A36" s="110" t="s">
        <v>277</v>
      </c>
      <c r="B36" s="82" t="s">
        <v>35</v>
      </c>
      <c r="C36" s="121" t="s">
        <v>76</v>
      </c>
      <c r="D36" s="121"/>
      <c r="E36" s="528" t="s">
        <v>267</v>
      </c>
      <c r="F36" s="83"/>
      <c r="G36" s="84" t="s">
        <v>36</v>
      </c>
      <c r="H36" s="118" t="s">
        <v>185</v>
      </c>
      <c r="I36" s="33"/>
      <c r="J36" s="25"/>
    </row>
    <row r="37" spans="1:10" s="4" customFormat="1" x14ac:dyDescent="0.25">
      <c r="B37" s="55" t="s">
        <v>15</v>
      </c>
      <c r="C37" s="55"/>
      <c r="D37" s="56" t="s">
        <v>70</v>
      </c>
      <c r="E37" s="131" t="s">
        <v>71</v>
      </c>
      <c r="F37" s="2"/>
      <c r="H37" s="85" t="s">
        <v>10</v>
      </c>
      <c r="I37" s="33"/>
    </row>
    <row r="38" spans="1:10" s="4" customFormat="1" x14ac:dyDescent="0.25">
      <c r="B38" s="87"/>
      <c r="C38" s="87"/>
      <c r="D38" s="88"/>
      <c r="E38" s="8" t="s">
        <v>99</v>
      </c>
      <c r="F38" s="6"/>
      <c r="G38" s="9"/>
      <c r="H38" s="133"/>
      <c r="I38" s="33"/>
    </row>
    <row r="39" spans="1:10" s="4" customFormat="1" x14ac:dyDescent="0.25">
      <c r="B39" s="12"/>
      <c r="C39" s="12"/>
      <c r="D39" s="13"/>
      <c r="E39" s="8" t="s">
        <v>65</v>
      </c>
      <c r="F39" s="6"/>
      <c r="G39" s="132"/>
      <c r="H39" s="134"/>
      <c r="I39" s="33"/>
    </row>
    <row r="40" spans="1:10" s="4" customFormat="1" x14ac:dyDescent="0.25">
      <c r="B40" s="4" t="s">
        <v>183</v>
      </c>
      <c r="D40" s="2"/>
      <c r="E40" s="2"/>
      <c r="F40" s="2"/>
      <c r="G40" s="2"/>
      <c r="H40" s="2"/>
      <c r="I40" s="33"/>
    </row>
    <row r="41" spans="1:10" s="4" customFormat="1" x14ac:dyDescent="0.25">
      <c r="B41" s="710" t="s">
        <v>73</v>
      </c>
      <c r="C41" s="710"/>
      <c r="D41" s="233" t="s">
        <v>12</v>
      </c>
      <c r="E41" s="233"/>
      <c r="F41" s="233"/>
      <c r="G41" s="233"/>
      <c r="H41" s="233"/>
      <c r="I41" s="33"/>
    </row>
    <row r="42" spans="1:10" x14ac:dyDescent="0.25">
      <c r="B42" s="4"/>
      <c r="C42" s="4"/>
    </row>
    <row r="43" spans="1:10" x14ac:dyDescent="0.25">
      <c r="B43" s="4"/>
      <c r="C43" s="4"/>
    </row>
    <row r="44" spans="1:10" x14ac:dyDescent="0.25">
      <c r="B44" s="4"/>
      <c r="C44" s="4"/>
    </row>
    <row r="45" spans="1:10" x14ac:dyDescent="0.25">
      <c r="B45" s="4"/>
      <c r="C45" s="4"/>
    </row>
    <row r="46" spans="1:10" x14ac:dyDescent="0.25">
      <c r="B46" s="4"/>
      <c r="C46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J7:K8"/>
    <mergeCell ref="C8:D8"/>
    <mergeCell ref="K10:K30"/>
    <mergeCell ref="A32:A33"/>
    <mergeCell ref="B32:B33"/>
    <mergeCell ref="B14:B29"/>
    <mergeCell ref="A14:A29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2CCB-4BCE-4F57-B91B-D8839655887D}">
  <sheetPr>
    <tabColor theme="0" tint="-0.14999847407452621"/>
  </sheetPr>
  <dimension ref="A1:K40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Sozialmanagement und Freiwilligenkoordination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100</v>
      </c>
      <c r="F3" s="687" t="str">
        <f>VLOOKUP($C$3,Seminarliste,3)</f>
        <v>AED</v>
      </c>
      <c r="G3" s="688" t="s">
        <v>14</v>
      </c>
      <c r="H3" s="137" t="str">
        <f>VLOOKUP($C$3,Seminarliste,4)</f>
        <v>Leitungskräfte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(in Arbeitshilfe); Ausbildungsordnung von 2019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90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96"/>
      <c r="D10" s="172"/>
      <c r="E10" s="494" t="s">
        <v>268</v>
      </c>
      <c r="F10" s="340"/>
      <c r="G10" s="136" t="s">
        <v>179</v>
      </c>
      <c r="H10" s="173" t="s">
        <v>184</v>
      </c>
      <c r="J10" s="122"/>
      <c r="K10" s="829"/>
    </row>
    <row r="11" spans="1:11" ht="30.6" x14ac:dyDescent="0.25">
      <c r="A11" s="435" t="s">
        <v>255</v>
      </c>
      <c r="B11" s="58" t="s">
        <v>26</v>
      </c>
      <c r="C11" s="197"/>
      <c r="D11" s="100"/>
      <c r="E11" s="494" t="s">
        <v>268</v>
      </c>
      <c r="F11" s="341"/>
      <c r="G11" s="136" t="s">
        <v>179</v>
      </c>
      <c r="H11" s="173" t="s">
        <v>489</v>
      </c>
      <c r="J11" s="122"/>
      <c r="K11" s="829"/>
    </row>
    <row r="12" spans="1:11" ht="30.6" x14ac:dyDescent="0.25">
      <c r="A12" s="435" t="s">
        <v>257</v>
      </c>
      <c r="B12" s="208" t="s">
        <v>27</v>
      </c>
      <c r="C12" s="198"/>
      <c r="D12" s="100"/>
      <c r="E12" s="497" t="s">
        <v>267</v>
      </c>
      <c r="F12" s="341"/>
      <c r="G12" s="136" t="s">
        <v>179</v>
      </c>
      <c r="H12" s="179" t="s">
        <v>501</v>
      </c>
      <c r="J12" s="122"/>
      <c r="K12" s="829"/>
    </row>
    <row r="13" spans="1:11" ht="30.6" x14ac:dyDescent="0.25">
      <c r="A13" s="435" t="s">
        <v>258</v>
      </c>
      <c r="B13" s="199" t="s">
        <v>13</v>
      </c>
      <c r="C13" s="201"/>
      <c r="D13" s="178"/>
      <c r="E13" s="497" t="s">
        <v>267</v>
      </c>
      <c r="F13" s="342"/>
      <c r="G13" s="230" t="s">
        <v>179</v>
      </c>
      <c r="H13" s="176" t="s">
        <v>220</v>
      </c>
      <c r="J13" s="122"/>
      <c r="K13" s="829"/>
    </row>
    <row r="14" spans="1:11" ht="30.6" x14ac:dyDescent="0.25">
      <c r="A14" s="830" t="s">
        <v>262</v>
      </c>
      <c r="B14" s="833" t="s">
        <v>133</v>
      </c>
      <c r="C14" s="438">
        <v>1</v>
      </c>
      <c r="D14" s="183" t="s">
        <v>448</v>
      </c>
      <c r="E14" s="499" t="s">
        <v>268</v>
      </c>
      <c r="F14" s="100"/>
      <c r="G14" s="212" t="s">
        <v>24</v>
      </c>
      <c r="H14" s="219" t="s">
        <v>283</v>
      </c>
      <c r="J14" s="122"/>
      <c r="K14" s="829"/>
    </row>
    <row r="15" spans="1:11" ht="30.6" x14ac:dyDescent="0.25">
      <c r="A15" s="831"/>
      <c r="B15" s="827"/>
      <c r="C15" s="441">
        <v>2</v>
      </c>
      <c r="D15" s="184" t="s">
        <v>34</v>
      </c>
      <c r="E15" s="501" t="s">
        <v>268</v>
      </c>
      <c r="F15" s="343"/>
      <c r="G15" s="213" t="s">
        <v>24</v>
      </c>
      <c r="H15" s="214" t="s">
        <v>283</v>
      </c>
      <c r="J15" s="122"/>
      <c r="K15" s="829"/>
    </row>
    <row r="16" spans="1:11" ht="30.6" x14ac:dyDescent="0.25">
      <c r="A16" s="831"/>
      <c r="B16" s="827"/>
      <c r="C16" s="441">
        <v>3</v>
      </c>
      <c r="D16" s="184" t="s">
        <v>33</v>
      </c>
      <c r="E16" s="501" t="s">
        <v>268</v>
      </c>
      <c r="F16" s="343"/>
      <c r="G16" s="213" t="s">
        <v>24</v>
      </c>
      <c r="H16" s="214" t="s">
        <v>283</v>
      </c>
      <c r="J16" s="122"/>
      <c r="K16" s="829"/>
    </row>
    <row r="17" spans="1:11" ht="30.6" x14ac:dyDescent="0.25">
      <c r="A17" s="831"/>
      <c r="B17" s="827"/>
      <c r="C17" s="441">
        <v>4</v>
      </c>
      <c r="D17" s="184" t="s">
        <v>169</v>
      </c>
      <c r="E17" s="501" t="s">
        <v>268</v>
      </c>
      <c r="F17" s="343"/>
      <c r="G17" s="213" t="s">
        <v>24</v>
      </c>
      <c r="H17" s="214" t="s">
        <v>283</v>
      </c>
      <c r="J17" s="122"/>
      <c r="K17" s="829"/>
    </row>
    <row r="18" spans="1:11" ht="30.6" x14ac:dyDescent="0.25">
      <c r="A18" s="831"/>
      <c r="B18" s="827"/>
      <c r="C18" s="441">
        <v>5</v>
      </c>
      <c r="D18" s="184" t="s">
        <v>141</v>
      </c>
      <c r="E18" s="501" t="s">
        <v>268</v>
      </c>
      <c r="F18" s="343"/>
      <c r="G18" s="203" t="s">
        <v>208</v>
      </c>
      <c r="H18" s="214" t="s">
        <v>283</v>
      </c>
      <c r="J18" s="122"/>
      <c r="K18" s="829"/>
    </row>
    <row r="19" spans="1:11" ht="30.6" x14ac:dyDescent="0.25">
      <c r="A19" s="831"/>
      <c r="B19" s="827"/>
      <c r="C19" s="441">
        <v>6</v>
      </c>
      <c r="D19" s="184" t="s">
        <v>32</v>
      </c>
      <c r="E19" s="501" t="s">
        <v>267</v>
      </c>
      <c r="F19" s="343"/>
      <c r="G19" s="86" t="s">
        <v>179</v>
      </c>
      <c r="H19" s="214" t="s">
        <v>286</v>
      </c>
      <c r="J19" s="122"/>
      <c r="K19" s="829"/>
    </row>
    <row r="20" spans="1:11" ht="30.6" x14ac:dyDescent="0.25">
      <c r="A20" s="831"/>
      <c r="B20" s="827"/>
      <c r="C20" s="441">
        <v>7</v>
      </c>
      <c r="D20" s="184" t="s">
        <v>92</v>
      </c>
      <c r="E20" s="501" t="s">
        <v>267</v>
      </c>
      <c r="F20" s="343"/>
      <c r="G20" s="86" t="s">
        <v>179</v>
      </c>
      <c r="H20" s="214" t="s">
        <v>286</v>
      </c>
      <c r="J20" s="122"/>
      <c r="K20" s="829"/>
    </row>
    <row r="21" spans="1:11" ht="30.6" x14ac:dyDescent="0.25">
      <c r="A21" s="832"/>
      <c r="B21" s="834"/>
      <c r="C21" s="491">
        <v>8</v>
      </c>
      <c r="D21" s="185" t="s">
        <v>84</v>
      </c>
      <c r="E21" s="529" t="s">
        <v>267</v>
      </c>
      <c r="F21" s="344"/>
      <c r="G21" s="181" t="s">
        <v>179</v>
      </c>
      <c r="H21" s="214" t="s">
        <v>286</v>
      </c>
      <c r="J21" s="122"/>
      <c r="K21" s="829"/>
    </row>
    <row r="22" spans="1:11" s="4" customFormat="1" ht="30.6" x14ac:dyDescent="0.25">
      <c r="A22" s="435" t="s">
        <v>260</v>
      </c>
      <c r="B22" s="93" t="s">
        <v>16</v>
      </c>
      <c r="C22" s="182" t="s">
        <v>23</v>
      </c>
      <c r="D22" s="172"/>
      <c r="E22" s="497" t="s">
        <v>267</v>
      </c>
      <c r="F22" s="204"/>
      <c r="G22" s="169" t="s">
        <v>179</v>
      </c>
      <c r="H22" s="176" t="s">
        <v>220</v>
      </c>
      <c r="I22" s="33"/>
      <c r="J22" s="122"/>
      <c r="K22" s="829"/>
    </row>
    <row r="23" spans="1:11" s="4" customFormat="1" ht="34.799999999999997" x14ac:dyDescent="0.25">
      <c r="A23" s="435" t="s">
        <v>261</v>
      </c>
      <c r="B23" s="93" t="s">
        <v>35</v>
      </c>
      <c r="C23" s="149" t="s">
        <v>76</v>
      </c>
      <c r="D23" s="193"/>
      <c r="E23" s="447" t="s">
        <v>267</v>
      </c>
      <c r="F23" s="278"/>
      <c r="G23" s="74" t="s">
        <v>36</v>
      </c>
      <c r="H23" s="129" t="s">
        <v>182</v>
      </c>
      <c r="I23" s="126"/>
      <c r="J23" s="123"/>
    </row>
    <row r="24" spans="1:11" s="4" customFormat="1" x14ac:dyDescent="0.25">
      <c r="A24" s="811" t="s">
        <v>275</v>
      </c>
      <c r="B24" s="813" t="s">
        <v>72</v>
      </c>
      <c r="C24" s="288">
        <v>1</v>
      </c>
      <c r="D24" s="336" t="s">
        <v>0</v>
      </c>
      <c r="E24" s="475" t="s">
        <v>268</v>
      </c>
      <c r="F24" s="351"/>
      <c r="G24" s="333" t="s">
        <v>186</v>
      </c>
      <c r="H24" s="167"/>
      <c r="I24" s="33"/>
      <c r="J24" s="122"/>
    </row>
    <row r="25" spans="1:11" s="4" customFormat="1" ht="20.399999999999999" x14ac:dyDescent="0.25">
      <c r="A25" s="830"/>
      <c r="B25" s="835"/>
      <c r="C25" s="522">
        <v>2</v>
      </c>
      <c r="D25" s="337" t="s">
        <v>214</v>
      </c>
      <c r="E25" s="501" t="s">
        <v>268</v>
      </c>
      <c r="F25" s="353"/>
      <c r="G25" s="338" t="s">
        <v>24</v>
      </c>
      <c r="H25" s="180" t="s">
        <v>219</v>
      </c>
      <c r="I25" s="33"/>
      <c r="J25" s="122"/>
    </row>
    <row r="26" spans="1:11" s="4" customFormat="1" ht="26.4" x14ac:dyDescent="0.25">
      <c r="A26" s="830"/>
      <c r="B26" s="835"/>
      <c r="C26" s="522">
        <v>3</v>
      </c>
      <c r="D26" s="337" t="s">
        <v>31</v>
      </c>
      <c r="E26" s="501" t="s">
        <v>268</v>
      </c>
      <c r="F26" s="353"/>
      <c r="G26" s="338" t="s">
        <v>24</v>
      </c>
      <c r="H26" s="180" t="s">
        <v>219</v>
      </c>
      <c r="I26" s="33"/>
      <c r="J26" s="122"/>
    </row>
    <row r="27" spans="1:11" s="4" customFormat="1" ht="27" thickBot="1" x14ac:dyDescent="0.3">
      <c r="A27" s="812"/>
      <c r="B27" s="835"/>
      <c r="C27" s="523">
        <v>4</v>
      </c>
      <c r="D27" s="329" t="s">
        <v>124</v>
      </c>
      <c r="E27" s="529" t="s">
        <v>268</v>
      </c>
      <c r="F27" s="354"/>
      <c r="G27" s="330" t="s">
        <v>24</v>
      </c>
      <c r="H27" s="530" t="s">
        <v>219</v>
      </c>
      <c r="I27" s="33"/>
      <c r="J27" s="122"/>
    </row>
    <row r="28" spans="1:11" s="4" customFormat="1" ht="16.2" x14ac:dyDescent="0.25">
      <c r="A28" s="109" t="s">
        <v>122</v>
      </c>
      <c r="B28" s="109"/>
      <c r="C28" s="81"/>
      <c r="D28" s="50"/>
      <c r="E28" s="51"/>
      <c r="F28" s="52"/>
      <c r="G28" s="53"/>
      <c r="H28" s="54"/>
      <c r="I28" s="33"/>
      <c r="J28" s="24"/>
    </row>
    <row r="29" spans="1:11" ht="26.4" x14ac:dyDescent="0.25">
      <c r="A29" s="435" t="s">
        <v>276</v>
      </c>
      <c r="B29" s="93" t="s">
        <v>479</v>
      </c>
      <c r="C29" s="120" t="s">
        <v>76</v>
      </c>
      <c r="D29" s="120"/>
      <c r="E29" s="447" t="s">
        <v>267</v>
      </c>
      <c r="F29" s="345"/>
      <c r="G29" s="111" t="s">
        <v>177</v>
      </c>
      <c r="H29" s="119" t="s">
        <v>173</v>
      </c>
      <c r="J29" s="24"/>
    </row>
    <row r="30" spans="1:11" s="4" customFormat="1" ht="35.4" thickBot="1" x14ac:dyDescent="0.3">
      <c r="A30" s="110" t="s">
        <v>277</v>
      </c>
      <c r="B30" s="82" t="s">
        <v>35</v>
      </c>
      <c r="C30" s="121" t="s">
        <v>76</v>
      </c>
      <c r="D30" s="121"/>
      <c r="E30" s="468" t="s">
        <v>267</v>
      </c>
      <c r="F30" s="346"/>
      <c r="G30" s="84" t="s">
        <v>36</v>
      </c>
      <c r="H30" s="118" t="s">
        <v>185</v>
      </c>
      <c r="I30" s="33"/>
      <c r="J30" s="25"/>
    </row>
    <row r="31" spans="1:11" s="4" customFormat="1" x14ac:dyDescent="0.25">
      <c r="B31" s="55" t="s">
        <v>15</v>
      </c>
      <c r="C31" s="55"/>
      <c r="D31" s="56" t="s">
        <v>70</v>
      </c>
      <c r="E31" s="131" t="s">
        <v>71</v>
      </c>
      <c r="F31" s="2"/>
      <c r="H31" s="85" t="s">
        <v>10</v>
      </c>
      <c r="I31" s="33"/>
    </row>
    <row r="32" spans="1:11" s="4" customFormat="1" x14ac:dyDescent="0.25">
      <c r="B32" s="87"/>
      <c r="C32" s="87"/>
      <c r="D32" s="88"/>
      <c r="E32" s="8" t="s">
        <v>99</v>
      </c>
      <c r="F32" s="6"/>
      <c r="G32" s="9"/>
      <c r="H32" s="168"/>
      <c r="I32" s="33"/>
    </row>
    <row r="33" spans="2:9" s="4" customFormat="1" x14ac:dyDescent="0.25">
      <c r="B33" s="11"/>
      <c r="C33" s="11"/>
      <c r="D33" s="45"/>
      <c r="E33" s="8" t="s">
        <v>64</v>
      </c>
      <c r="F33" s="6"/>
      <c r="G33" s="9"/>
      <c r="H33" s="168"/>
      <c r="I33" s="33"/>
    </row>
    <row r="34" spans="2:9" s="4" customFormat="1" x14ac:dyDescent="0.25">
      <c r="B34" s="4" t="s">
        <v>183</v>
      </c>
      <c r="D34" s="2"/>
      <c r="E34" s="2"/>
      <c r="F34" s="2"/>
      <c r="G34" s="2"/>
      <c r="H34" s="2"/>
      <c r="I34" s="33"/>
    </row>
    <row r="35" spans="2:9" s="4" customFormat="1" x14ac:dyDescent="0.25">
      <c r="B35" s="48" t="s">
        <v>73</v>
      </c>
      <c r="C35" s="48"/>
      <c r="D35" s="23" t="s">
        <v>12</v>
      </c>
      <c r="E35" s="23"/>
      <c r="F35" s="23"/>
      <c r="G35" s="23"/>
      <c r="H35" s="23"/>
      <c r="I35" s="33"/>
    </row>
    <row r="36" spans="2:9" x14ac:dyDescent="0.25">
      <c r="B36" s="4"/>
      <c r="C36" s="4"/>
    </row>
    <row r="37" spans="2:9" x14ac:dyDescent="0.25">
      <c r="B37" s="4"/>
      <c r="C37" s="4"/>
    </row>
    <row r="38" spans="2:9" x14ac:dyDescent="0.25">
      <c r="B38" s="4"/>
      <c r="C38" s="4"/>
    </row>
    <row r="39" spans="2:9" x14ac:dyDescent="0.25">
      <c r="B39" s="4"/>
      <c r="C39" s="4"/>
    </row>
    <row r="40" spans="2:9" x14ac:dyDescent="0.25">
      <c r="B40" s="4"/>
      <c r="C40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J7:K8"/>
    <mergeCell ref="C8:D8"/>
    <mergeCell ref="K10:K22"/>
    <mergeCell ref="A24:A27"/>
    <mergeCell ref="B24:B27"/>
    <mergeCell ref="B14:B21"/>
    <mergeCell ref="A14:A21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CA6A-9CB3-488D-96FB-716B1BCB660E}">
  <sheetPr>
    <tabColor rgb="FFCCFFCC"/>
  </sheetPr>
  <dimension ref="A1:K35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Soziale Betreuung (Fachmodul)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123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2018, Lehr-Lern-Unterlagen 2020 (ohne Thema "Grundlagen PSNV" siehe GPSNV)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482</v>
      </c>
      <c r="J11" s="122"/>
      <c r="K11" s="829"/>
    </row>
    <row r="12" spans="1:11" ht="36.75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276"/>
      <c r="G12" s="125" t="s">
        <v>179</v>
      </c>
      <c r="H12" s="158" t="s">
        <v>263</v>
      </c>
      <c r="J12" s="122"/>
      <c r="K12" s="829"/>
    </row>
    <row r="13" spans="1:11" x14ac:dyDescent="0.25">
      <c r="A13" s="435" t="s">
        <v>258</v>
      </c>
      <c r="B13" s="199" t="s">
        <v>13</v>
      </c>
      <c r="C13" s="209"/>
      <c r="D13" s="157"/>
      <c r="E13" s="531" t="s">
        <v>270</v>
      </c>
      <c r="F13" s="347"/>
      <c r="G13" s="229"/>
      <c r="H13" s="158"/>
      <c r="J13" s="122"/>
      <c r="K13" s="829"/>
    </row>
    <row r="14" spans="1:11" ht="36.75" customHeight="1" x14ac:dyDescent="0.25">
      <c r="A14" s="830" t="s">
        <v>262</v>
      </c>
      <c r="B14" s="833" t="s">
        <v>133</v>
      </c>
      <c r="C14" s="438">
        <v>1</v>
      </c>
      <c r="D14" s="186" t="s">
        <v>134</v>
      </c>
      <c r="E14" s="526" t="s">
        <v>267</v>
      </c>
      <c r="F14" s="96"/>
      <c r="G14" s="29" t="s">
        <v>179</v>
      </c>
      <c r="H14" s="254" t="s">
        <v>263</v>
      </c>
      <c r="J14" s="122"/>
      <c r="K14" s="829"/>
    </row>
    <row r="15" spans="1:11" ht="36.75" customHeight="1" x14ac:dyDescent="0.25">
      <c r="A15" s="831"/>
      <c r="B15" s="827"/>
      <c r="C15" s="441">
        <v>2</v>
      </c>
      <c r="D15" s="191" t="s">
        <v>135</v>
      </c>
      <c r="E15" s="476" t="s">
        <v>267</v>
      </c>
      <c r="F15" s="348"/>
      <c r="G15" s="163" t="s">
        <v>179</v>
      </c>
      <c r="H15" s="164" t="s">
        <v>263</v>
      </c>
      <c r="J15" s="122"/>
      <c r="K15" s="829"/>
    </row>
    <row r="16" spans="1:11" ht="36.75" customHeight="1" x14ac:dyDescent="0.25">
      <c r="A16" s="831"/>
      <c r="B16" s="827"/>
      <c r="C16" s="441">
        <v>3</v>
      </c>
      <c r="D16" s="191" t="s">
        <v>130</v>
      </c>
      <c r="E16" s="476" t="s">
        <v>267</v>
      </c>
      <c r="F16" s="348"/>
      <c r="G16" s="163" t="s">
        <v>179</v>
      </c>
      <c r="H16" s="164" t="s">
        <v>263</v>
      </c>
      <c r="J16" s="122"/>
      <c r="K16" s="829"/>
    </row>
    <row r="17" spans="1:11" ht="36.75" customHeight="1" x14ac:dyDescent="0.25">
      <c r="A17" s="831"/>
      <c r="B17" s="827"/>
      <c r="C17" s="441">
        <v>4</v>
      </c>
      <c r="D17" s="191" t="s">
        <v>136</v>
      </c>
      <c r="E17" s="476" t="s">
        <v>267</v>
      </c>
      <c r="F17" s="348"/>
      <c r="G17" s="163" t="s">
        <v>179</v>
      </c>
      <c r="H17" s="164" t="s">
        <v>263</v>
      </c>
      <c r="J17" s="122"/>
      <c r="K17" s="829"/>
    </row>
    <row r="18" spans="1:11" ht="36.75" customHeight="1" x14ac:dyDescent="0.25">
      <c r="A18" s="832"/>
      <c r="B18" s="834"/>
      <c r="C18" s="491">
        <v>5</v>
      </c>
      <c r="D18" s="187" t="s">
        <v>131</v>
      </c>
      <c r="E18" s="527" t="s">
        <v>267</v>
      </c>
      <c r="F18" s="349"/>
      <c r="G18" s="165" t="s">
        <v>179</v>
      </c>
      <c r="H18" s="312" t="s">
        <v>263</v>
      </c>
      <c r="J18" s="122"/>
      <c r="K18" s="829"/>
    </row>
    <row r="19" spans="1:11" s="4" customFormat="1" ht="36.75" customHeight="1" x14ac:dyDescent="0.25">
      <c r="A19" s="435" t="s">
        <v>260</v>
      </c>
      <c r="B19" s="93" t="s">
        <v>16</v>
      </c>
      <c r="C19" s="148" t="s">
        <v>23</v>
      </c>
      <c r="D19" s="97"/>
      <c r="E19" s="437" t="s">
        <v>267</v>
      </c>
      <c r="F19" s="350"/>
      <c r="G19" s="159" t="s">
        <v>179</v>
      </c>
      <c r="H19" s="242" t="s">
        <v>263</v>
      </c>
      <c r="I19" s="33"/>
      <c r="J19" s="122"/>
      <c r="K19" s="829"/>
    </row>
    <row r="20" spans="1:11" s="4" customFormat="1" ht="34.799999999999997" x14ac:dyDescent="0.25">
      <c r="A20" s="435" t="s">
        <v>261</v>
      </c>
      <c r="B20" s="93" t="s">
        <v>35</v>
      </c>
      <c r="C20" s="149" t="s">
        <v>76</v>
      </c>
      <c r="D20" s="193"/>
      <c r="E20" s="447" t="s">
        <v>267</v>
      </c>
      <c r="F20" s="278"/>
      <c r="G20" s="74" t="s">
        <v>36</v>
      </c>
      <c r="H20" s="129" t="s">
        <v>182</v>
      </c>
      <c r="I20" s="126"/>
      <c r="J20" s="123"/>
    </row>
    <row r="21" spans="1:11" s="4" customFormat="1" ht="18" customHeight="1" x14ac:dyDescent="0.25">
      <c r="A21" s="811" t="s">
        <v>275</v>
      </c>
      <c r="B21" s="813" t="s">
        <v>72</v>
      </c>
      <c r="C21" s="288">
        <v>1</v>
      </c>
      <c r="D21" s="332" t="s">
        <v>0</v>
      </c>
      <c r="E21" s="475" t="s">
        <v>268</v>
      </c>
      <c r="F21" s="351"/>
      <c r="G21" s="333" t="s">
        <v>186</v>
      </c>
      <c r="H21" s="167"/>
      <c r="I21" s="33"/>
      <c r="J21" s="122"/>
    </row>
    <row r="22" spans="1:11" s="4" customFormat="1" ht="21" thickBot="1" x14ac:dyDescent="0.3">
      <c r="A22" s="812"/>
      <c r="B22" s="835"/>
      <c r="C22" s="416">
        <v>2</v>
      </c>
      <c r="D22" s="339" t="s">
        <v>172</v>
      </c>
      <c r="E22" s="527" t="s">
        <v>268</v>
      </c>
      <c r="F22" s="352"/>
      <c r="G22" s="335" t="s">
        <v>24</v>
      </c>
      <c r="H22" s="490" t="s">
        <v>445</v>
      </c>
      <c r="I22" s="33"/>
      <c r="J22" s="122"/>
    </row>
    <row r="23" spans="1:11" s="4" customFormat="1" ht="16.2" x14ac:dyDescent="0.25">
      <c r="A23" s="109" t="s">
        <v>122</v>
      </c>
      <c r="B23" s="109"/>
      <c r="C23" s="81"/>
      <c r="D23" s="50"/>
      <c r="E23" s="51"/>
      <c r="F23" s="52"/>
      <c r="G23" s="53"/>
      <c r="H23" s="54"/>
      <c r="I23" s="33"/>
      <c r="J23" s="24"/>
    </row>
    <row r="24" spans="1:11" ht="26.4" x14ac:dyDescent="0.25">
      <c r="A24" s="435" t="s">
        <v>276</v>
      </c>
      <c r="B24" s="93" t="s">
        <v>479</v>
      </c>
      <c r="C24" s="120" t="s">
        <v>76</v>
      </c>
      <c r="D24" s="120"/>
      <c r="E24" s="447" t="s">
        <v>267</v>
      </c>
      <c r="F24" s="345"/>
      <c r="G24" s="111" t="s">
        <v>177</v>
      </c>
      <c r="H24" s="119" t="s">
        <v>173</v>
      </c>
      <c r="J24" s="24"/>
    </row>
    <row r="25" spans="1:11" s="4" customFormat="1" ht="35.4" thickBot="1" x14ac:dyDescent="0.3">
      <c r="A25" s="110" t="s">
        <v>277</v>
      </c>
      <c r="B25" s="82" t="s">
        <v>35</v>
      </c>
      <c r="C25" s="121" t="s">
        <v>76</v>
      </c>
      <c r="D25" s="121"/>
      <c r="E25" s="468" t="s">
        <v>267</v>
      </c>
      <c r="F25" s="346"/>
      <c r="G25" s="84" t="s">
        <v>36</v>
      </c>
      <c r="H25" s="118" t="s">
        <v>185</v>
      </c>
      <c r="I25" s="33"/>
      <c r="J25" s="25"/>
    </row>
    <row r="26" spans="1:11" s="4" customFormat="1" x14ac:dyDescent="0.25">
      <c r="B26" s="55" t="s">
        <v>15</v>
      </c>
      <c r="C26" s="55"/>
      <c r="D26" s="56" t="s">
        <v>70</v>
      </c>
      <c r="E26" s="131" t="s">
        <v>71</v>
      </c>
      <c r="F26" s="2"/>
      <c r="H26" s="85" t="s">
        <v>10</v>
      </c>
      <c r="I26" s="33"/>
    </row>
    <row r="27" spans="1:11" s="4" customFormat="1" x14ac:dyDescent="0.25">
      <c r="B27" s="87"/>
      <c r="C27" s="87"/>
      <c r="D27" s="88"/>
      <c r="E27" s="8" t="s">
        <v>99</v>
      </c>
      <c r="F27" s="6"/>
      <c r="G27" s="9"/>
      <c r="H27" s="133"/>
      <c r="I27" s="33"/>
    </row>
    <row r="28" spans="1:11" s="4" customFormat="1" x14ac:dyDescent="0.25">
      <c r="B28" s="12"/>
      <c r="C28" s="12"/>
      <c r="D28" s="13"/>
      <c r="E28" s="8" t="s">
        <v>65</v>
      </c>
      <c r="F28" s="6"/>
      <c r="G28" s="132"/>
      <c r="H28" s="134"/>
      <c r="I28" s="33"/>
    </row>
    <row r="29" spans="1:11" s="4" customFormat="1" x14ac:dyDescent="0.25">
      <c r="B29" s="4" t="s">
        <v>183</v>
      </c>
      <c r="D29" s="2"/>
      <c r="E29" s="2"/>
      <c r="F29" s="2"/>
      <c r="G29" s="2"/>
      <c r="H29" s="2"/>
      <c r="I29" s="33"/>
    </row>
    <row r="30" spans="1:11" s="4" customFormat="1" x14ac:dyDescent="0.25">
      <c r="B30" s="48" t="s">
        <v>73</v>
      </c>
      <c r="C30" s="48"/>
      <c r="D30" s="23" t="s">
        <v>12</v>
      </c>
      <c r="E30" s="23"/>
      <c r="F30" s="23"/>
      <c r="G30" s="23"/>
      <c r="H30" s="23"/>
      <c r="I30" s="33"/>
    </row>
    <row r="31" spans="1:11" x14ac:dyDescent="0.25">
      <c r="B31" s="4"/>
      <c r="C31" s="4"/>
    </row>
    <row r="32" spans="1:11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J7:K8"/>
    <mergeCell ref="C8:D8"/>
    <mergeCell ref="K10:K19"/>
    <mergeCell ref="A21:A22"/>
    <mergeCell ref="B21:B22"/>
    <mergeCell ref="B14:B18"/>
    <mergeCell ref="A14:A1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C641-E94D-425B-9755-7E19EB3AE6BD}">
  <sheetPr>
    <tabColor theme="0" tint="-0.14999847407452621"/>
  </sheetPr>
  <dimension ref="A1:K42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Selbst- und Stressmanagement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102</v>
      </c>
      <c r="F3" s="687" t="str">
        <f>VLOOKUP($C$3,Seminarliste,3)</f>
        <v>AED</v>
      </c>
      <c r="G3" s="688" t="s">
        <v>14</v>
      </c>
      <c r="H3" s="137" t="str">
        <f>VLOOKUP($C$3,Seminarliste,4)</f>
        <v>Leitungskräfte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(in Arbeitshilfe); Ausbildungsordnung von 2019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90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95"/>
      <c r="K7" s="95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95"/>
      <c r="K8" s="95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96"/>
      <c r="D10" s="172"/>
      <c r="E10" s="494" t="s">
        <v>268</v>
      </c>
      <c r="F10" s="340"/>
      <c r="G10" s="136" t="s">
        <v>179</v>
      </c>
      <c r="H10" s="173" t="s">
        <v>184</v>
      </c>
      <c r="J10" s="122"/>
      <c r="K10" s="216"/>
    </row>
    <row r="11" spans="1:11" ht="36.75" customHeight="1" x14ac:dyDescent="0.25">
      <c r="A11" s="435" t="s">
        <v>255</v>
      </c>
      <c r="B11" s="58" t="s">
        <v>26</v>
      </c>
      <c r="C11" s="197"/>
      <c r="D11" s="100"/>
      <c r="E11" s="494" t="s">
        <v>268</v>
      </c>
      <c r="F11" s="341"/>
      <c r="G11" s="136" t="s">
        <v>179</v>
      </c>
      <c r="H11" s="173" t="s">
        <v>489</v>
      </c>
      <c r="J11" s="122"/>
      <c r="K11" s="216"/>
    </row>
    <row r="12" spans="1:11" ht="30.6" x14ac:dyDescent="0.25">
      <c r="A12" s="435" t="s">
        <v>257</v>
      </c>
      <c r="B12" s="208" t="s">
        <v>27</v>
      </c>
      <c r="C12" s="198"/>
      <c r="D12" s="100"/>
      <c r="E12" s="497" t="s">
        <v>267</v>
      </c>
      <c r="F12" s="341"/>
      <c r="G12" s="136" t="s">
        <v>179</v>
      </c>
      <c r="H12" s="179" t="s">
        <v>501</v>
      </c>
      <c r="J12" s="122"/>
      <c r="K12" s="216"/>
    </row>
    <row r="13" spans="1:11" ht="30.6" x14ac:dyDescent="0.25">
      <c r="A13" s="435" t="s">
        <v>258</v>
      </c>
      <c r="B13" s="221" t="s">
        <v>13</v>
      </c>
      <c r="C13" s="201"/>
      <c r="D13" s="178"/>
      <c r="E13" s="497" t="s">
        <v>267</v>
      </c>
      <c r="F13" s="342"/>
      <c r="G13" s="230" t="s">
        <v>179</v>
      </c>
      <c r="H13" s="179" t="s">
        <v>220</v>
      </c>
      <c r="J13" s="122"/>
      <c r="K13" s="216"/>
    </row>
    <row r="14" spans="1:11" ht="26.4" x14ac:dyDescent="0.25">
      <c r="A14" s="830" t="s">
        <v>262</v>
      </c>
      <c r="B14" s="836" t="s">
        <v>133</v>
      </c>
      <c r="C14" s="517">
        <v>1</v>
      </c>
      <c r="D14" s="184" t="s">
        <v>141</v>
      </c>
      <c r="E14" s="501" t="s">
        <v>268</v>
      </c>
      <c r="F14" s="343"/>
      <c r="G14" s="203" t="s">
        <v>208</v>
      </c>
      <c r="H14" s="214" t="s">
        <v>221</v>
      </c>
      <c r="J14" s="122"/>
      <c r="K14" s="216"/>
    </row>
    <row r="15" spans="1:11" ht="30.6" x14ac:dyDescent="0.25">
      <c r="A15" s="831"/>
      <c r="B15" s="837"/>
      <c r="C15" s="517">
        <v>2</v>
      </c>
      <c r="D15" s="217" t="s">
        <v>198</v>
      </c>
      <c r="E15" s="501" t="s">
        <v>267</v>
      </c>
      <c r="F15" s="343"/>
      <c r="G15" s="86" t="s">
        <v>179</v>
      </c>
      <c r="H15" s="214" t="s">
        <v>287</v>
      </c>
      <c r="J15" s="122"/>
      <c r="K15" s="216"/>
    </row>
    <row r="16" spans="1:11" ht="30.6" x14ac:dyDescent="0.25">
      <c r="A16" s="831"/>
      <c r="B16" s="837"/>
      <c r="C16" s="517">
        <v>3</v>
      </c>
      <c r="D16" s="217" t="s">
        <v>199</v>
      </c>
      <c r="E16" s="501" t="s">
        <v>267</v>
      </c>
      <c r="F16" s="343"/>
      <c r="G16" s="86" t="s">
        <v>179</v>
      </c>
      <c r="H16" s="214" t="s">
        <v>287</v>
      </c>
      <c r="J16" s="122"/>
      <c r="K16" s="216"/>
    </row>
    <row r="17" spans="1:11" ht="39.6" x14ac:dyDescent="0.25">
      <c r="A17" s="831"/>
      <c r="B17" s="837"/>
      <c r="C17" s="517">
        <v>4</v>
      </c>
      <c r="D17" s="217" t="s">
        <v>200</v>
      </c>
      <c r="E17" s="501" t="s">
        <v>267</v>
      </c>
      <c r="F17" s="343"/>
      <c r="G17" s="86" t="s">
        <v>179</v>
      </c>
      <c r="H17" s="214" t="s">
        <v>287</v>
      </c>
      <c r="J17" s="122"/>
      <c r="K17" s="216"/>
    </row>
    <row r="18" spans="1:11" ht="30.6" x14ac:dyDescent="0.25">
      <c r="A18" s="831"/>
      <c r="B18" s="837"/>
      <c r="C18" s="517">
        <v>5</v>
      </c>
      <c r="D18" s="217" t="s">
        <v>201</v>
      </c>
      <c r="E18" s="501" t="s">
        <v>267</v>
      </c>
      <c r="F18" s="343"/>
      <c r="G18" s="86" t="s">
        <v>179</v>
      </c>
      <c r="H18" s="214" t="s">
        <v>287</v>
      </c>
      <c r="J18" s="122"/>
      <c r="K18" s="216"/>
    </row>
    <row r="19" spans="1:11" ht="52.8" x14ac:dyDescent="0.25">
      <c r="A19" s="831"/>
      <c r="B19" s="837"/>
      <c r="C19" s="517">
        <v>6</v>
      </c>
      <c r="D19" s="217" t="s">
        <v>449</v>
      </c>
      <c r="E19" s="501" t="s">
        <v>267</v>
      </c>
      <c r="F19" s="343"/>
      <c r="G19" s="86" t="s">
        <v>179</v>
      </c>
      <c r="H19" s="214" t="s">
        <v>287</v>
      </c>
      <c r="J19" s="122"/>
      <c r="K19" s="216"/>
    </row>
    <row r="20" spans="1:11" ht="30.6" x14ac:dyDescent="0.25">
      <c r="A20" s="831"/>
      <c r="B20" s="837"/>
      <c r="C20" s="517">
        <v>7</v>
      </c>
      <c r="D20" s="217" t="s">
        <v>202</v>
      </c>
      <c r="E20" s="501" t="s">
        <v>267</v>
      </c>
      <c r="F20" s="343"/>
      <c r="G20" s="86" t="s">
        <v>179</v>
      </c>
      <c r="H20" s="214" t="s">
        <v>287</v>
      </c>
      <c r="J20" s="122"/>
      <c r="K20" s="216"/>
    </row>
    <row r="21" spans="1:11" ht="30.6" x14ac:dyDescent="0.25">
      <c r="A21" s="831"/>
      <c r="B21" s="837"/>
      <c r="C21" s="517">
        <v>8</v>
      </c>
      <c r="D21" s="217" t="s">
        <v>203</v>
      </c>
      <c r="E21" s="501" t="s">
        <v>267</v>
      </c>
      <c r="F21" s="343"/>
      <c r="G21" s="86" t="s">
        <v>179</v>
      </c>
      <c r="H21" s="214" t="s">
        <v>287</v>
      </c>
      <c r="J21" s="122"/>
      <c r="K21" s="216"/>
    </row>
    <row r="22" spans="1:11" ht="30.6" x14ac:dyDescent="0.25">
      <c r="A22" s="831"/>
      <c r="B22" s="837"/>
      <c r="C22" s="517">
        <v>9</v>
      </c>
      <c r="D22" s="217" t="s">
        <v>204</v>
      </c>
      <c r="E22" s="501" t="s">
        <v>267</v>
      </c>
      <c r="F22" s="343"/>
      <c r="G22" s="86" t="s">
        <v>179</v>
      </c>
      <c r="H22" s="214" t="s">
        <v>287</v>
      </c>
      <c r="J22" s="122"/>
      <c r="K22" s="216"/>
    </row>
    <row r="23" spans="1:11" ht="39.6" x14ac:dyDescent="0.25">
      <c r="A23" s="831"/>
      <c r="B23" s="837"/>
      <c r="C23" s="532">
        <v>10</v>
      </c>
      <c r="D23" s="217" t="s">
        <v>205</v>
      </c>
      <c r="E23" s="501" t="s">
        <v>267</v>
      </c>
      <c r="F23" s="343"/>
      <c r="G23" s="86" t="s">
        <v>179</v>
      </c>
      <c r="H23" s="214" t="s">
        <v>287</v>
      </c>
      <c r="J23" s="122"/>
      <c r="K23" s="216"/>
    </row>
    <row r="24" spans="1:11" ht="39.6" x14ac:dyDescent="0.25">
      <c r="A24" s="831"/>
      <c r="B24" s="837"/>
      <c r="C24" s="532">
        <v>11</v>
      </c>
      <c r="D24" s="217" t="s">
        <v>447</v>
      </c>
      <c r="E24" s="501" t="s">
        <v>267</v>
      </c>
      <c r="F24" s="343"/>
      <c r="G24" s="86" t="s">
        <v>179</v>
      </c>
      <c r="H24" s="214" t="s">
        <v>287</v>
      </c>
      <c r="J24" s="122"/>
      <c r="K24" s="216"/>
    </row>
    <row r="25" spans="1:11" ht="39.6" x14ac:dyDescent="0.25">
      <c r="A25" s="832"/>
      <c r="B25" s="838"/>
      <c r="C25" s="533">
        <v>12</v>
      </c>
      <c r="D25" s="218" t="s">
        <v>446</v>
      </c>
      <c r="E25" s="529" t="s">
        <v>267</v>
      </c>
      <c r="F25" s="344"/>
      <c r="G25" s="181" t="s">
        <v>179</v>
      </c>
      <c r="H25" s="215" t="s">
        <v>287</v>
      </c>
      <c r="J25" s="122"/>
      <c r="K25" s="216"/>
    </row>
    <row r="26" spans="1:11" s="4" customFormat="1" ht="30.6" x14ac:dyDescent="0.25">
      <c r="A26" s="435" t="s">
        <v>260</v>
      </c>
      <c r="B26" s="93" t="s">
        <v>16</v>
      </c>
      <c r="C26" s="182" t="s">
        <v>23</v>
      </c>
      <c r="D26" s="172"/>
      <c r="E26" s="497" t="s">
        <v>267</v>
      </c>
      <c r="F26" s="204"/>
      <c r="G26" s="169" t="s">
        <v>179</v>
      </c>
      <c r="H26" s="170" t="s">
        <v>220</v>
      </c>
      <c r="I26" s="33"/>
      <c r="J26" s="122"/>
      <c r="K26" s="216"/>
    </row>
    <row r="27" spans="1:11" s="4" customFormat="1" ht="34.799999999999997" x14ac:dyDescent="0.25">
      <c r="A27" s="435" t="s">
        <v>261</v>
      </c>
      <c r="B27" s="93" t="s">
        <v>35</v>
      </c>
      <c r="C27" s="149" t="s">
        <v>76</v>
      </c>
      <c r="D27" s="193"/>
      <c r="E27" s="447" t="s">
        <v>267</v>
      </c>
      <c r="F27" s="278"/>
      <c r="G27" s="74" t="s">
        <v>36</v>
      </c>
      <c r="H27" s="129" t="s">
        <v>182</v>
      </c>
      <c r="I27" s="126"/>
      <c r="J27" s="123"/>
    </row>
    <row r="28" spans="1:11" s="4" customFormat="1" x14ac:dyDescent="0.25">
      <c r="A28" s="811" t="s">
        <v>275</v>
      </c>
      <c r="B28" s="813" t="s">
        <v>72</v>
      </c>
      <c r="C28" s="288">
        <v>1</v>
      </c>
      <c r="D28" s="336" t="s">
        <v>0</v>
      </c>
      <c r="E28" s="475" t="s">
        <v>268</v>
      </c>
      <c r="F28" s="351"/>
      <c r="G28" s="333" t="s">
        <v>186</v>
      </c>
      <c r="H28" s="167"/>
      <c r="I28" s="33"/>
      <c r="J28" s="122"/>
    </row>
    <row r="29" spans="1:11" s="4" customFormat="1" ht="13.8" thickBot="1" x14ac:dyDescent="0.3">
      <c r="A29" s="812"/>
      <c r="B29" s="835"/>
      <c r="C29" s="523">
        <v>2</v>
      </c>
      <c r="D29" s="329"/>
      <c r="E29" s="390"/>
      <c r="F29" s="354"/>
      <c r="G29" s="330"/>
      <c r="H29" s="391"/>
      <c r="I29" s="33"/>
      <c r="J29" s="122"/>
    </row>
    <row r="30" spans="1:11" s="4" customFormat="1" ht="16.2" x14ac:dyDescent="0.25">
      <c r="A30" s="109" t="s">
        <v>122</v>
      </c>
      <c r="B30" s="109"/>
      <c r="C30" s="81"/>
      <c r="D30" s="50"/>
      <c r="E30" s="51"/>
      <c r="F30" s="52"/>
      <c r="G30" s="53"/>
      <c r="H30" s="54"/>
      <c r="I30" s="33"/>
      <c r="J30" s="24"/>
    </row>
    <row r="31" spans="1:11" ht="26.4" x14ac:dyDescent="0.25">
      <c r="A31" s="435" t="s">
        <v>276</v>
      </c>
      <c r="B31" s="93" t="s">
        <v>479</v>
      </c>
      <c r="C31" s="120" t="s">
        <v>76</v>
      </c>
      <c r="D31" s="120"/>
      <c r="E31" s="447" t="s">
        <v>267</v>
      </c>
      <c r="F31" s="345"/>
      <c r="G31" s="111" t="s">
        <v>177</v>
      </c>
      <c r="H31" s="119" t="s">
        <v>173</v>
      </c>
      <c r="J31" s="24"/>
    </row>
    <row r="32" spans="1:11" s="4" customFormat="1" ht="35.4" thickBot="1" x14ac:dyDescent="0.3">
      <c r="A32" s="110" t="s">
        <v>277</v>
      </c>
      <c r="B32" s="82" t="s">
        <v>35</v>
      </c>
      <c r="C32" s="121" t="s">
        <v>76</v>
      </c>
      <c r="D32" s="121"/>
      <c r="E32" s="468" t="s">
        <v>267</v>
      </c>
      <c r="F32" s="346"/>
      <c r="G32" s="84" t="s">
        <v>36</v>
      </c>
      <c r="H32" s="118" t="s">
        <v>185</v>
      </c>
      <c r="I32" s="33"/>
      <c r="J32" s="25"/>
    </row>
    <row r="33" spans="2:9" s="4" customFormat="1" x14ac:dyDescent="0.25">
      <c r="B33" s="55" t="s">
        <v>15</v>
      </c>
      <c r="C33" s="55"/>
      <c r="D33" s="56" t="s">
        <v>70</v>
      </c>
      <c r="E33" s="131" t="s">
        <v>71</v>
      </c>
      <c r="F33" s="2"/>
      <c r="H33" s="85" t="s">
        <v>10</v>
      </c>
      <c r="I33" s="33"/>
    </row>
    <row r="34" spans="2:9" s="4" customFormat="1" x14ac:dyDescent="0.25">
      <c r="B34" s="87"/>
      <c r="C34" s="87"/>
      <c r="D34" s="88"/>
      <c r="E34" s="8" t="s">
        <v>99</v>
      </c>
      <c r="F34" s="6"/>
      <c r="G34" s="9"/>
      <c r="H34" s="168"/>
      <c r="I34" s="33"/>
    </row>
    <row r="35" spans="2:9" s="4" customFormat="1" x14ac:dyDescent="0.25">
      <c r="B35" s="11"/>
      <c r="C35" s="11"/>
      <c r="D35" s="45"/>
      <c r="E35" s="8" t="s">
        <v>64</v>
      </c>
      <c r="F35" s="6"/>
      <c r="G35" s="9"/>
      <c r="H35" s="168"/>
      <c r="I35" s="33"/>
    </row>
    <row r="36" spans="2:9" s="4" customFormat="1" x14ac:dyDescent="0.25">
      <c r="B36" s="4" t="s">
        <v>183</v>
      </c>
      <c r="D36" s="2"/>
      <c r="E36" s="2"/>
      <c r="F36" s="2"/>
      <c r="G36" s="2"/>
      <c r="H36" s="2"/>
      <c r="I36" s="33"/>
    </row>
    <row r="37" spans="2:9" s="4" customFormat="1" x14ac:dyDescent="0.25">
      <c r="B37" s="48" t="s">
        <v>73</v>
      </c>
      <c r="C37" s="48"/>
      <c r="D37" s="23" t="s">
        <v>12</v>
      </c>
      <c r="E37" s="23"/>
      <c r="F37" s="23"/>
      <c r="G37" s="23"/>
      <c r="H37" s="23"/>
      <c r="I37" s="33"/>
    </row>
    <row r="38" spans="2:9" x14ac:dyDescent="0.25">
      <c r="B38" s="4"/>
      <c r="C38" s="4"/>
    </row>
    <row r="39" spans="2:9" x14ac:dyDescent="0.25">
      <c r="B39" s="4"/>
      <c r="C39" s="4"/>
    </row>
    <row r="40" spans="2:9" x14ac:dyDescent="0.25">
      <c r="B40" s="4"/>
      <c r="C40" s="4"/>
    </row>
    <row r="41" spans="2:9" x14ac:dyDescent="0.25">
      <c r="B41" s="4"/>
      <c r="C41" s="4"/>
    </row>
    <row r="42" spans="2:9" x14ac:dyDescent="0.25">
      <c r="B42" s="4"/>
      <c r="C42" s="4"/>
    </row>
  </sheetData>
  <sheetProtection sheet="1" objects="1" scenarios="1"/>
  <mergeCells count="11">
    <mergeCell ref="A28:A29"/>
    <mergeCell ref="B28:B29"/>
    <mergeCell ref="H1:H2"/>
    <mergeCell ref="A7:B8"/>
    <mergeCell ref="C7:D7"/>
    <mergeCell ref="G7:G8"/>
    <mergeCell ref="H7:H8"/>
    <mergeCell ref="C8:D8"/>
    <mergeCell ref="E7:F7"/>
    <mergeCell ref="B14:B25"/>
    <mergeCell ref="A14:A25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0958-A231-4233-87EE-0BEC59DA6A4F}">
  <sheetPr>
    <tabColor rgb="FFCCFFCC"/>
  </sheetPr>
  <dimension ref="A1:K31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Planung von Sanitätswachdiensten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167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Führungskräfte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2016, Lehr-Lern-Unterlagen 2017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251"/>
      <c r="E10" s="436" t="s">
        <v>268</v>
      </c>
      <c r="F10" s="393"/>
      <c r="G10" s="229" t="s">
        <v>179</v>
      </c>
      <c r="H10" s="252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234"/>
      <c r="E11" s="436" t="s">
        <v>268</v>
      </c>
      <c r="F11" s="394"/>
      <c r="G11" s="235" t="s">
        <v>179</v>
      </c>
      <c r="H11" s="128" t="s">
        <v>502</v>
      </c>
      <c r="J11" s="122"/>
      <c r="K11" s="829"/>
    </row>
    <row r="12" spans="1:11" ht="30.6" x14ac:dyDescent="0.25">
      <c r="A12" s="534" t="s">
        <v>257</v>
      </c>
      <c r="B12" s="58" t="s">
        <v>27</v>
      </c>
      <c r="C12" s="143"/>
      <c r="D12" s="234"/>
      <c r="E12" s="437" t="s">
        <v>267</v>
      </c>
      <c r="F12" s="394"/>
      <c r="G12" s="235" t="s">
        <v>179</v>
      </c>
      <c r="H12" s="158" t="s">
        <v>263</v>
      </c>
      <c r="J12" s="122"/>
      <c r="K12" s="829"/>
    </row>
    <row r="13" spans="1:11" ht="30.6" x14ac:dyDescent="0.25">
      <c r="A13" s="435" t="s">
        <v>258</v>
      </c>
      <c r="B13" s="199" t="s">
        <v>13</v>
      </c>
      <c r="C13" s="145"/>
      <c r="D13" s="234"/>
      <c r="E13" s="437" t="s">
        <v>267</v>
      </c>
      <c r="F13" s="394"/>
      <c r="G13" s="235" t="s">
        <v>179</v>
      </c>
      <c r="H13" s="158" t="s">
        <v>263</v>
      </c>
      <c r="J13" s="122"/>
      <c r="K13" s="829"/>
    </row>
    <row r="14" spans="1:11" ht="30.6" x14ac:dyDescent="0.25">
      <c r="A14" s="435" t="s">
        <v>262</v>
      </c>
      <c r="B14" s="93" t="s">
        <v>133</v>
      </c>
      <c r="C14" s="146"/>
      <c r="D14" s="253"/>
      <c r="E14" s="437" t="s">
        <v>267</v>
      </c>
      <c r="F14" s="234"/>
      <c r="G14" s="235" t="s">
        <v>179</v>
      </c>
      <c r="H14" s="158" t="s">
        <v>263</v>
      </c>
      <c r="J14" s="122"/>
      <c r="K14" s="829"/>
    </row>
    <row r="15" spans="1:11" s="4" customFormat="1" ht="30.6" x14ac:dyDescent="0.25">
      <c r="A15" s="435" t="s">
        <v>260</v>
      </c>
      <c r="B15" s="93" t="s">
        <v>16</v>
      </c>
      <c r="C15" s="148" t="s">
        <v>23</v>
      </c>
      <c r="D15" s="234"/>
      <c r="E15" s="437" t="s">
        <v>267</v>
      </c>
      <c r="F15" s="234"/>
      <c r="G15" s="235" t="s">
        <v>179</v>
      </c>
      <c r="H15" s="239" t="s">
        <v>263</v>
      </c>
      <c r="I15" s="33"/>
      <c r="J15" s="122"/>
      <c r="K15" s="829"/>
    </row>
    <row r="16" spans="1:11" s="4" customFormat="1" ht="34.799999999999997" x14ac:dyDescent="0.25">
      <c r="A16" s="435" t="s">
        <v>261</v>
      </c>
      <c r="B16" s="93" t="s">
        <v>35</v>
      </c>
      <c r="C16" s="149" t="s">
        <v>76</v>
      </c>
      <c r="D16" s="250"/>
      <c r="E16" s="447" t="s">
        <v>267</v>
      </c>
      <c r="F16" s="278"/>
      <c r="G16" s="74" t="s">
        <v>36</v>
      </c>
      <c r="H16" s="129" t="s">
        <v>182</v>
      </c>
      <c r="I16" s="126"/>
      <c r="J16" s="123"/>
    </row>
    <row r="17" spans="1:10" s="4" customFormat="1" x14ac:dyDescent="0.25">
      <c r="A17" s="811" t="s">
        <v>275</v>
      </c>
      <c r="B17" s="813" t="s">
        <v>72</v>
      </c>
      <c r="C17" s="288">
        <v>1</v>
      </c>
      <c r="D17" s="194" t="s">
        <v>0</v>
      </c>
      <c r="E17" s="462" t="s">
        <v>268</v>
      </c>
      <c r="F17" s="273"/>
      <c r="G17" s="195" t="s">
        <v>186</v>
      </c>
      <c r="H17" s="153"/>
      <c r="I17" s="33"/>
      <c r="J17" s="122"/>
    </row>
    <row r="18" spans="1:10" s="4" customFormat="1" ht="31.2" thickBot="1" x14ac:dyDescent="0.3">
      <c r="A18" s="812"/>
      <c r="B18" s="835"/>
      <c r="C18" s="523">
        <v>2</v>
      </c>
      <c r="D18" s="535" t="s">
        <v>222</v>
      </c>
      <c r="E18" s="524" t="s">
        <v>268</v>
      </c>
      <c r="F18" s="277"/>
      <c r="G18" s="207" t="s">
        <v>179</v>
      </c>
      <c r="H18" s="392" t="s">
        <v>288</v>
      </c>
      <c r="I18" s="33"/>
      <c r="J18" s="122"/>
    </row>
    <row r="19" spans="1:10" s="4" customFormat="1" ht="16.2" x14ac:dyDescent="0.25">
      <c r="A19" s="109" t="s">
        <v>122</v>
      </c>
      <c r="B19" s="109"/>
      <c r="C19" s="81"/>
      <c r="D19" s="50"/>
      <c r="E19" s="51"/>
      <c r="F19" s="52"/>
      <c r="G19" s="53"/>
      <c r="H19" s="54"/>
      <c r="I19" s="33"/>
      <c r="J19" s="24"/>
    </row>
    <row r="20" spans="1:10" ht="26.4" x14ac:dyDescent="0.25">
      <c r="A20" s="435" t="s">
        <v>276</v>
      </c>
      <c r="B20" s="93" t="s">
        <v>479</v>
      </c>
      <c r="C20" s="120" t="s">
        <v>76</v>
      </c>
      <c r="D20" s="120"/>
      <c r="E20" s="447" t="s">
        <v>267</v>
      </c>
      <c r="F20" s="345"/>
      <c r="G20" s="111" t="s">
        <v>177</v>
      </c>
      <c r="H20" s="119" t="s">
        <v>173</v>
      </c>
      <c r="J20" s="24"/>
    </row>
    <row r="21" spans="1:10" s="4" customFormat="1" ht="35.4" thickBot="1" x14ac:dyDescent="0.3">
      <c r="A21" s="110" t="s">
        <v>277</v>
      </c>
      <c r="B21" s="82" t="s">
        <v>35</v>
      </c>
      <c r="C21" s="121" t="s">
        <v>76</v>
      </c>
      <c r="D21" s="121"/>
      <c r="E21" s="468" t="s">
        <v>267</v>
      </c>
      <c r="F21" s="346"/>
      <c r="G21" s="84" t="s">
        <v>36</v>
      </c>
      <c r="H21" s="118" t="s">
        <v>185</v>
      </c>
      <c r="I21" s="33"/>
      <c r="J21" s="25"/>
    </row>
    <row r="22" spans="1:10" s="4" customFormat="1" x14ac:dyDescent="0.25">
      <c r="B22" s="55" t="s">
        <v>15</v>
      </c>
      <c r="C22" s="55"/>
      <c r="D22" s="56" t="s">
        <v>70</v>
      </c>
      <c r="E22" s="131" t="s">
        <v>71</v>
      </c>
      <c r="F22" s="2"/>
      <c r="H22" s="85" t="s">
        <v>10</v>
      </c>
      <c r="I22" s="33"/>
    </row>
    <row r="23" spans="1:10" s="4" customFormat="1" x14ac:dyDescent="0.25">
      <c r="B23" s="87"/>
      <c r="C23" s="87"/>
      <c r="D23" s="88"/>
      <c r="E23" s="8" t="s">
        <v>99</v>
      </c>
      <c r="F23" s="6"/>
      <c r="G23" s="9"/>
      <c r="H23" s="133"/>
      <c r="I23" s="33"/>
    </row>
    <row r="24" spans="1:10" s="4" customFormat="1" x14ac:dyDescent="0.25">
      <c r="B24" s="12"/>
      <c r="C24" s="12"/>
      <c r="D24" s="13"/>
      <c r="E24" s="8" t="s">
        <v>65</v>
      </c>
      <c r="F24" s="6"/>
      <c r="G24" s="132"/>
      <c r="H24" s="134"/>
      <c r="I24" s="33"/>
    </row>
    <row r="25" spans="1:10" s="4" customFormat="1" x14ac:dyDescent="0.25">
      <c r="B25" s="4" t="s">
        <v>183</v>
      </c>
      <c r="D25" s="2"/>
      <c r="E25" s="2"/>
      <c r="F25" s="2"/>
      <c r="G25" s="2"/>
      <c r="H25" s="2"/>
      <c r="I25" s="33"/>
    </row>
    <row r="26" spans="1:10" s="4" customFormat="1" x14ac:dyDescent="0.25">
      <c r="B26" s="48" t="s">
        <v>73</v>
      </c>
      <c r="C26" s="48"/>
      <c r="D26" s="23" t="s">
        <v>12</v>
      </c>
      <c r="E26" s="23"/>
      <c r="F26" s="23"/>
      <c r="G26" s="23"/>
      <c r="H26" s="23"/>
      <c r="I26" s="33"/>
    </row>
    <row r="27" spans="1:10" x14ac:dyDescent="0.25">
      <c r="B27" s="4"/>
      <c r="C27" s="4"/>
    </row>
    <row r="28" spans="1:10" x14ac:dyDescent="0.25">
      <c r="B28" s="4"/>
      <c r="C28" s="4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</sheetData>
  <sheetProtection sheet="1" objects="1" scenarios="1"/>
  <mergeCells count="11">
    <mergeCell ref="H1:H2"/>
    <mergeCell ref="A7:B8"/>
    <mergeCell ref="C7:D7"/>
    <mergeCell ref="G7:G8"/>
    <mergeCell ref="H7:H8"/>
    <mergeCell ref="E7:F7"/>
    <mergeCell ref="J7:K8"/>
    <mergeCell ref="C8:D8"/>
    <mergeCell ref="K10:K15"/>
    <mergeCell ref="A17:A18"/>
    <mergeCell ref="B17:B1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4343-5931-403C-8F9E-0CE267B15F70}">
  <sheetPr>
    <tabColor theme="0" tint="-0.14999847407452621"/>
  </sheetPr>
  <dimension ref="A1:K39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Teamentwicklung und Konfliktmanagement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104</v>
      </c>
      <c r="F3" s="687" t="str">
        <f>VLOOKUP($C$3,Seminarliste,3)</f>
        <v>AED</v>
      </c>
      <c r="G3" s="688" t="s">
        <v>14</v>
      </c>
      <c r="H3" s="137" t="str">
        <f>VLOOKUP($C$3,Seminarliste,4)</f>
        <v>Leitungskräfte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(in Arbeitshilfe); Ausbildungsordnung von 2019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90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95" t="s">
        <v>180</v>
      </c>
      <c r="C10" s="416">
        <v>1</v>
      </c>
      <c r="D10" s="220" t="s">
        <v>108</v>
      </c>
      <c r="E10" s="494" t="s">
        <v>268</v>
      </c>
      <c r="F10" s="340"/>
      <c r="G10" s="202" t="s">
        <v>24</v>
      </c>
      <c r="H10" s="536" t="s">
        <v>219</v>
      </c>
      <c r="J10" s="122"/>
      <c r="K10" s="829"/>
    </row>
    <row r="11" spans="1:11" ht="30.6" x14ac:dyDescent="0.25">
      <c r="A11" s="435" t="s">
        <v>255</v>
      </c>
      <c r="B11" s="58" t="s">
        <v>26</v>
      </c>
      <c r="C11" s="197"/>
      <c r="D11" s="100"/>
      <c r="E11" s="494" t="s">
        <v>268</v>
      </c>
      <c r="F11" s="341"/>
      <c r="G11" s="136" t="s">
        <v>179</v>
      </c>
      <c r="H11" s="173" t="s">
        <v>503</v>
      </c>
      <c r="J11" s="122"/>
      <c r="K11" s="829"/>
    </row>
    <row r="12" spans="1:11" ht="45" customHeight="1" x14ac:dyDescent="0.25">
      <c r="A12" s="435" t="s">
        <v>257</v>
      </c>
      <c r="B12" s="208" t="s">
        <v>27</v>
      </c>
      <c r="C12" s="197"/>
      <c r="D12" s="178"/>
      <c r="E12" s="497" t="s">
        <v>267</v>
      </c>
      <c r="F12" s="342"/>
      <c r="G12" s="230" t="s">
        <v>206</v>
      </c>
      <c r="H12" s="176" t="s">
        <v>220</v>
      </c>
      <c r="J12" s="122"/>
      <c r="K12" s="829"/>
    </row>
    <row r="13" spans="1:11" ht="30.6" x14ac:dyDescent="0.25">
      <c r="A13" s="830" t="s">
        <v>258</v>
      </c>
      <c r="B13" s="836" t="s">
        <v>13</v>
      </c>
      <c r="C13" s="438">
        <v>1</v>
      </c>
      <c r="D13" s="183" t="s">
        <v>207</v>
      </c>
      <c r="E13" s="537" t="s">
        <v>267</v>
      </c>
      <c r="F13" s="395"/>
      <c r="G13" s="60" t="s">
        <v>278</v>
      </c>
      <c r="H13" s="538" t="s">
        <v>220</v>
      </c>
      <c r="J13" s="122"/>
      <c r="K13" s="829"/>
    </row>
    <row r="14" spans="1:11" ht="30.6" x14ac:dyDescent="0.25">
      <c r="A14" s="832"/>
      <c r="B14" s="838"/>
      <c r="C14" s="539">
        <v>2</v>
      </c>
      <c r="D14" s="540" t="s">
        <v>210</v>
      </c>
      <c r="E14" s="529" t="s">
        <v>267</v>
      </c>
      <c r="F14" s="397"/>
      <c r="G14" s="181" t="s">
        <v>213</v>
      </c>
      <c r="H14" s="541" t="s">
        <v>220</v>
      </c>
      <c r="J14" s="122"/>
      <c r="K14" s="829"/>
    </row>
    <row r="15" spans="1:11" ht="30.6" x14ac:dyDescent="0.25">
      <c r="A15" s="830" t="s">
        <v>262</v>
      </c>
      <c r="B15" s="833" t="s">
        <v>133</v>
      </c>
      <c r="C15" s="438">
        <v>1</v>
      </c>
      <c r="D15" s="183" t="s">
        <v>141</v>
      </c>
      <c r="E15" s="499" t="s">
        <v>268</v>
      </c>
      <c r="F15" s="100"/>
      <c r="G15" s="200" t="s">
        <v>132</v>
      </c>
      <c r="H15" s="219" t="s">
        <v>283</v>
      </c>
      <c r="J15" s="122"/>
      <c r="K15" s="829"/>
    </row>
    <row r="16" spans="1:11" ht="30.6" x14ac:dyDescent="0.25">
      <c r="A16" s="831"/>
      <c r="B16" s="827"/>
      <c r="C16" s="441">
        <v>2</v>
      </c>
      <c r="D16" s="184" t="s">
        <v>448</v>
      </c>
      <c r="E16" s="501" t="s">
        <v>268</v>
      </c>
      <c r="F16" s="343"/>
      <c r="G16" s="213" t="s">
        <v>24</v>
      </c>
      <c r="H16" s="214" t="s">
        <v>283</v>
      </c>
      <c r="J16" s="122"/>
      <c r="K16" s="829"/>
    </row>
    <row r="17" spans="1:11" ht="30.6" x14ac:dyDescent="0.25">
      <c r="A17" s="831"/>
      <c r="B17" s="827"/>
      <c r="C17" s="441">
        <v>3</v>
      </c>
      <c r="D17" s="184" t="s">
        <v>34</v>
      </c>
      <c r="E17" s="501" t="s">
        <v>268</v>
      </c>
      <c r="F17" s="343"/>
      <c r="G17" s="213" t="s">
        <v>24</v>
      </c>
      <c r="H17" s="214" t="s">
        <v>283</v>
      </c>
      <c r="J17" s="122"/>
      <c r="K17" s="829"/>
    </row>
    <row r="18" spans="1:11" ht="30.6" x14ac:dyDescent="0.25">
      <c r="A18" s="831"/>
      <c r="B18" s="827"/>
      <c r="C18" s="441">
        <v>4</v>
      </c>
      <c r="D18" s="184" t="s">
        <v>33</v>
      </c>
      <c r="E18" s="501" t="s">
        <v>268</v>
      </c>
      <c r="F18" s="343"/>
      <c r="G18" s="213" t="s">
        <v>24</v>
      </c>
      <c r="H18" s="214" t="s">
        <v>283</v>
      </c>
      <c r="J18" s="122"/>
      <c r="K18" s="829"/>
    </row>
    <row r="19" spans="1:11" ht="30.6" x14ac:dyDescent="0.25">
      <c r="A19" s="831"/>
      <c r="B19" s="827"/>
      <c r="C19" s="441">
        <v>5</v>
      </c>
      <c r="D19" s="184" t="s">
        <v>169</v>
      </c>
      <c r="E19" s="501" t="s">
        <v>268</v>
      </c>
      <c r="F19" s="343"/>
      <c r="G19" s="203" t="s">
        <v>208</v>
      </c>
      <c r="H19" s="214" t="s">
        <v>283</v>
      </c>
      <c r="J19" s="122"/>
      <c r="K19" s="829"/>
    </row>
    <row r="20" spans="1:11" ht="30.6" x14ac:dyDescent="0.25">
      <c r="A20" s="831"/>
      <c r="B20" s="827"/>
      <c r="C20" s="491">
        <v>6</v>
      </c>
      <c r="D20" s="185" t="s">
        <v>25</v>
      </c>
      <c r="E20" s="529" t="s">
        <v>267</v>
      </c>
      <c r="F20" s="344"/>
      <c r="G20" s="181" t="s">
        <v>179</v>
      </c>
      <c r="H20" s="214" t="s">
        <v>286</v>
      </c>
      <c r="J20" s="122"/>
      <c r="K20" s="829"/>
    </row>
    <row r="21" spans="1:11" s="4" customFormat="1" ht="30.6" x14ac:dyDescent="0.25">
      <c r="A21" s="435" t="s">
        <v>260</v>
      </c>
      <c r="B21" s="93" t="s">
        <v>16</v>
      </c>
      <c r="C21" s="182" t="s">
        <v>23</v>
      </c>
      <c r="D21" s="172"/>
      <c r="E21" s="497" t="s">
        <v>267</v>
      </c>
      <c r="F21" s="204"/>
      <c r="G21" s="169" t="s">
        <v>179</v>
      </c>
      <c r="H21" s="176" t="s">
        <v>220</v>
      </c>
      <c r="I21" s="33"/>
      <c r="J21" s="122"/>
      <c r="K21" s="829"/>
    </row>
    <row r="22" spans="1:11" s="4" customFormat="1" ht="34.799999999999997" x14ac:dyDescent="0.25">
      <c r="A22" s="435" t="s">
        <v>261</v>
      </c>
      <c r="B22" s="93" t="s">
        <v>35</v>
      </c>
      <c r="C22" s="149" t="s">
        <v>76</v>
      </c>
      <c r="D22" s="193"/>
      <c r="E22" s="447" t="s">
        <v>267</v>
      </c>
      <c r="F22" s="278"/>
      <c r="G22" s="74" t="s">
        <v>36</v>
      </c>
      <c r="H22" s="129" t="s">
        <v>182</v>
      </c>
      <c r="I22" s="126"/>
      <c r="J22" s="123"/>
    </row>
    <row r="23" spans="1:11" s="4" customFormat="1" x14ac:dyDescent="0.25">
      <c r="A23" s="811" t="s">
        <v>275</v>
      </c>
      <c r="B23" s="813" t="s">
        <v>72</v>
      </c>
      <c r="C23" s="288">
        <v>1</v>
      </c>
      <c r="D23" s="336" t="s">
        <v>0</v>
      </c>
      <c r="E23" s="475" t="s">
        <v>268</v>
      </c>
      <c r="F23" s="351"/>
      <c r="G23" s="333" t="s">
        <v>186</v>
      </c>
      <c r="H23" s="167"/>
      <c r="I23" s="33"/>
      <c r="J23" s="122"/>
    </row>
    <row r="24" spans="1:11" s="4" customFormat="1" ht="20.399999999999999" x14ac:dyDescent="0.25">
      <c r="A24" s="830"/>
      <c r="B24" s="835"/>
      <c r="C24" s="522">
        <v>2</v>
      </c>
      <c r="D24" s="337" t="s">
        <v>214</v>
      </c>
      <c r="E24" s="501" t="s">
        <v>268</v>
      </c>
      <c r="F24" s="353"/>
      <c r="G24" s="338" t="s">
        <v>24</v>
      </c>
      <c r="H24" s="180" t="s">
        <v>219</v>
      </c>
      <c r="I24" s="33"/>
      <c r="J24" s="122"/>
    </row>
    <row r="25" spans="1:11" s="4" customFormat="1" ht="26.4" x14ac:dyDescent="0.25">
      <c r="A25" s="830"/>
      <c r="B25" s="835"/>
      <c r="C25" s="522">
        <v>3</v>
      </c>
      <c r="D25" s="337" t="s">
        <v>31</v>
      </c>
      <c r="E25" s="501" t="s">
        <v>268</v>
      </c>
      <c r="F25" s="353"/>
      <c r="G25" s="338" t="s">
        <v>24</v>
      </c>
      <c r="H25" s="180" t="s">
        <v>219</v>
      </c>
      <c r="I25" s="33"/>
      <c r="J25" s="122"/>
    </row>
    <row r="26" spans="1:11" s="4" customFormat="1" ht="21" thickBot="1" x14ac:dyDescent="0.3">
      <c r="A26" s="812"/>
      <c r="B26" s="835"/>
      <c r="C26" s="523">
        <v>4</v>
      </c>
      <c r="D26" s="396" t="s">
        <v>8</v>
      </c>
      <c r="E26" s="529" t="s">
        <v>268</v>
      </c>
      <c r="F26" s="354"/>
      <c r="G26" s="330" t="s">
        <v>24</v>
      </c>
      <c r="H26" s="530" t="s">
        <v>219</v>
      </c>
      <c r="I26" s="33"/>
      <c r="J26" s="122"/>
    </row>
    <row r="27" spans="1:11" s="4" customFormat="1" ht="16.2" x14ac:dyDescent="0.25">
      <c r="A27" s="109" t="s">
        <v>122</v>
      </c>
      <c r="B27" s="109"/>
      <c r="C27" s="81"/>
      <c r="D27" s="50"/>
      <c r="E27" s="51"/>
      <c r="F27" s="52"/>
      <c r="G27" s="53"/>
      <c r="H27" s="54"/>
      <c r="I27" s="33"/>
      <c r="J27" s="24"/>
    </row>
    <row r="28" spans="1:11" ht="26.4" x14ac:dyDescent="0.25">
      <c r="A28" s="435" t="s">
        <v>276</v>
      </c>
      <c r="B28" s="93" t="s">
        <v>479</v>
      </c>
      <c r="C28" s="120" t="s">
        <v>76</v>
      </c>
      <c r="D28" s="120"/>
      <c r="E28" s="447" t="s">
        <v>267</v>
      </c>
      <c r="F28" s="345"/>
      <c r="G28" s="111" t="s">
        <v>177</v>
      </c>
      <c r="H28" s="119" t="s">
        <v>173</v>
      </c>
      <c r="J28" s="24"/>
    </row>
    <row r="29" spans="1:11" s="4" customFormat="1" ht="35.4" thickBot="1" x14ac:dyDescent="0.3">
      <c r="A29" s="110" t="s">
        <v>277</v>
      </c>
      <c r="B29" s="82" t="s">
        <v>35</v>
      </c>
      <c r="C29" s="121" t="s">
        <v>76</v>
      </c>
      <c r="D29" s="121"/>
      <c r="E29" s="468" t="s">
        <v>267</v>
      </c>
      <c r="F29" s="346"/>
      <c r="G29" s="84" t="s">
        <v>36</v>
      </c>
      <c r="H29" s="118" t="s">
        <v>185</v>
      </c>
      <c r="I29" s="33"/>
      <c r="J29" s="25"/>
    </row>
    <row r="30" spans="1:11" s="4" customFormat="1" x14ac:dyDescent="0.25">
      <c r="B30" s="55" t="s">
        <v>15</v>
      </c>
      <c r="C30" s="55"/>
      <c r="D30" s="56" t="s">
        <v>70</v>
      </c>
      <c r="E30" s="131" t="s">
        <v>71</v>
      </c>
      <c r="F30" s="2"/>
      <c r="H30" s="85" t="s">
        <v>10</v>
      </c>
      <c r="I30" s="33"/>
    </row>
    <row r="31" spans="1:11" s="4" customFormat="1" x14ac:dyDescent="0.25">
      <c r="B31" s="87"/>
      <c r="C31" s="87"/>
      <c r="D31" s="88"/>
      <c r="E31" s="8" t="s">
        <v>99</v>
      </c>
      <c r="F31" s="6"/>
      <c r="G31" s="9"/>
      <c r="H31" s="168"/>
      <c r="I31" s="33"/>
    </row>
    <row r="32" spans="1:11" s="4" customFormat="1" x14ac:dyDescent="0.25">
      <c r="B32" s="11"/>
      <c r="C32" s="11"/>
      <c r="D32" s="45"/>
      <c r="E32" s="8" t="s">
        <v>64</v>
      </c>
      <c r="F32" s="6"/>
      <c r="G32" s="9"/>
      <c r="H32" s="168"/>
      <c r="I32" s="33"/>
    </row>
    <row r="33" spans="2:9" s="4" customFormat="1" x14ac:dyDescent="0.25">
      <c r="B33" s="4" t="s">
        <v>183</v>
      </c>
      <c r="D33" s="2"/>
      <c r="E33" s="2"/>
      <c r="F33" s="2"/>
      <c r="G33" s="2"/>
      <c r="H33" s="2"/>
      <c r="I33" s="33"/>
    </row>
    <row r="34" spans="2:9" s="4" customFormat="1" x14ac:dyDescent="0.25">
      <c r="B34" s="48" t="s">
        <v>73</v>
      </c>
      <c r="C34" s="48"/>
      <c r="D34" s="23" t="s">
        <v>12</v>
      </c>
      <c r="E34" s="23"/>
      <c r="F34" s="23"/>
      <c r="G34" s="23"/>
      <c r="H34" s="23"/>
      <c r="I34" s="33"/>
    </row>
    <row r="35" spans="2:9" x14ac:dyDescent="0.25">
      <c r="B35" s="4"/>
      <c r="C35" s="4"/>
    </row>
    <row r="36" spans="2:9" x14ac:dyDescent="0.25">
      <c r="B36" s="4"/>
      <c r="C36" s="4"/>
    </row>
    <row r="37" spans="2:9" x14ac:dyDescent="0.25">
      <c r="B37" s="4"/>
      <c r="C37" s="4"/>
    </row>
    <row r="38" spans="2:9" x14ac:dyDescent="0.25">
      <c r="B38" s="4"/>
      <c r="C38" s="4"/>
    </row>
    <row r="39" spans="2:9" x14ac:dyDescent="0.25">
      <c r="B39" s="4"/>
      <c r="C39" s="4"/>
    </row>
  </sheetData>
  <sheetProtection sheet="1" objects="1" scenarios="1"/>
  <mergeCells count="15">
    <mergeCell ref="A23:A26"/>
    <mergeCell ref="B23:B26"/>
    <mergeCell ref="H1:H2"/>
    <mergeCell ref="A7:B8"/>
    <mergeCell ref="C7:D7"/>
    <mergeCell ref="G7:G8"/>
    <mergeCell ref="H7:H8"/>
    <mergeCell ref="E7:F7"/>
    <mergeCell ref="J7:K8"/>
    <mergeCell ref="C8:D8"/>
    <mergeCell ref="K10:K21"/>
    <mergeCell ref="A15:A20"/>
    <mergeCell ref="B15:B20"/>
    <mergeCell ref="A13:A14"/>
    <mergeCell ref="B13:B14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B652-C126-4D51-BADE-5A11A67017E3}">
  <sheetPr>
    <tabColor rgb="FFCCFFCC"/>
  </sheetPr>
  <dimension ref="A1:K33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 xml:space="preserve">Fachmodul Unterkunft 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120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2018, Lehr-Lern-Unterlagen 2020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6"/>
      <c r="E5" s="797"/>
      <c r="F5" s="797"/>
      <c r="G5" s="800"/>
      <c r="H5" s="800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482</v>
      </c>
      <c r="J11" s="122"/>
      <c r="K11" s="829"/>
    </row>
    <row r="12" spans="1:11" ht="36.75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276"/>
      <c r="G12" s="125" t="s">
        <v>179</v>
      </c>
      <c r="H12" s="158" t="s">
        <v>263</v>
      </c>
      <c r="J12" s="122"/>
      <c r="K12" s="829"/>
    </row>
    <row r="13" spans="1:11" ht="36.75" customHeight="1" x14ac:dyDescent="0.25">
      <c r="A13" s="435" t="s">
        <v>258</v>
      </c>
      <c r="B13" s="199" t="s">
        <v>13</v>
      </c>
      <c r="C13" s="209"/>
      <c r="D13" s="157"/>
      <c r="E13" s="437" t="s">
        <v>267</v>
      </c>
      <c r="F13" s="347"/>
      <c r="G13" s="229" t="s">
        <v>179</v>
      </c>
      <c r="H13" s="158" t="s">
        <v>263</v>
      </c>
      <c r="J13" s="122"/>
      <c r="K13" s="829"/>
    </row>
    <row r="14" spans="1:11" ht="36.75" customHeight="1" x14ac:dyDescent="0.25">
      <c r="A14" s="870" t="s">
        <v>262</v>
      </c>
      <c r="B14" s="833" t="s">
        <v>133</v>
      </c>
      <c r="C14" s="438">
        <v>1</v>
      </c>
      <c r="D14" s="186" t="s">
        <v>40</v>
      </c>
      <c r="E14" s="526" t="s">
        <v>267</v>
      </c>
      <c r="F14" s="96"/>
      <c r="G14" s="29" t="s">
        <v>179</v>
      </c>
      <c r="H14" s="254" t="s">
        <v>263</v>
      </c>
      <c r="J14" s="122"/>
      <c r="K14" s="829"/>
    </row>
    <row r="15" spans="1:11" ht="36.75" customHeight="1" x14ac:dyDescent="0.25">
      <c r="A15" s="871"/>
      <c r="B15" s="827"/>
      <c r="C15" s="441">
        <v>2</v>
      </c>
      <c r="D15" s="191" t="s">
        <v>125</v>
      </c>
      <c r="E15" s="476" t="s">
        <v>267</v>
      </c>
      <c r="F15" s="348"/>
      <c r="G15" s="163" t="s">
        <v>179</v>
      </c>
      <c r="H15" s="164" t="s">
        <v>263</v>
      </c>
      <c r="J15" s="122"/>
      <c r="K15" s="829"/>
    </row>
    <row r="16" spans="1:11" ht="36.75" customHeight="1" x14ac:dyDescent="0.25">
      <c r="A16" s="872"/>
      <c r="B16" s="834"/>
      <c r="C16" s="491">
        <v>3</v>
      </c>
      <c r="D16" s="187" t="s">
        <v>54</v>
      </c>
      <c r="E16" s="527" t="s">
        <v>267</v>
      </c>
      <c r="F16" s="349"/>
      <c r="G16" s="165" t="s">
        <v>179</v>
      </c>
      <c r="H16" s="256" t="s">
        <v>263</v>
      </c>
      <c r="J16" s="122"/>
      <c r="K16" s="829"/>
    </row>
    <row r="17" spans="1:11" s="4" customFormat="1" ht="36.75" customHeight="1" x14ac:dyDescent="0.25">
      <c r="A17" s="435" t="s">
        <v>260</v>
      </c>
      <c r="B17" s="93" t="s">
        <v>16</v>
      </c>
      <c r="C17" s="148" t="s">
        <v>23</v>
      </c>
      <c r="D17" s="97"/>
      <c r="E17" s="437" t="s">
        <v>267</v>
      </c>
      <c r="F17" s="350"/>
      <c r="G17" s="159" t="s">
        <v>179</v>
      </c>
      <c r="H17" s="239" t="s">
        <v>263</v>
      </c>
      <c r="I17" s="33"/>
      <c r="J17" s="122"/>
      <c r="K17" s="829"/>
    </row>
    <row r="18" spans="1:11" s="4" customFormat="1" ht="34.799999999999997" x14ac:dyDescent="0.25">
      <c r="A18" s="435" t="s">
        <v>261</v>
      </c>
      <c r="B18" s="93" t="s">
        <v>35</v>
      </c>
      <c r="C18" s="149" t="s">
        <v>76</v>
      </c>
      <c r="D18" s="193"/>
      <c r="E18" s="447" t="s">
        <v>267</v>
      </c>
      <c r="F18" s="278"/>
      <c r="G18" s="74" t="s">
        <v>36</v>
      </c>
      <c r="H18" s="129" t="s">
        <v>182</v>
      </c>
      <c r="I18" s="126"/>
      <c r="J18" s="123"/>
    </row>
    <row r="19" spans="1:11" s="4" customFormat="1" x14ac:dyDescent="0.25">
      <c r="A19" s="811" t="s">
        <v>275</v>
      </c>
      <c r="B19" s="813" t="s">
        <v>72</v>
      </c>
      <c r="C19" s="288">
        <v>1</v>
      </c>
      <c r="D19" s="332" t="s">
        <v>0</v>
      </c>
      <c r="E19" s="475" t="s">
        <v>268</v>
      </c>
      <c r="F19" s="351"/>
      <c r="G19" s="333" t="s">
        <v>186</v>
      </c>
      <c r="H19" s="167"/>
      <c r="I19" s="33"/>
      <c r="J19" s="122"/>
    </row>
    <row r="20" spans="1:11" s="4" customFormat="1" ht="21" thickBot="1" x14ac:dyDescent="0.3">
      <c r="A20" s="812"/>
      <c r="B20" s="835"/>
      <c r="C20" s="416">
        <v>2</v>
      </c>
      <c r="D20" s="339" t="s">
        <v>172</v>
      </c>
      <c r="E20" s="527" t="s">
        <v>268</v>
      </c>
      <c r="F20" s="352"/>
      <c r="G20" s="335" t="s">
        <v>24</v>
      </c>
      <c r="H20" s="490" t="s">
        <v>445</v>
      </c>
      <c r="I20" s="33"/>
      <c r="J20" s="122"/>
    </row>
    <row r="21" spans="1:11" s="4" customFormat="1" ht="16.2" x14ac:dyDescent="0.25">
      <c r="A21" s="109" t="s">
        <v>122</v>
      </c>
      <c r="B21" s="109"/>
      <c r="C21" s="81"/>
      <c r="D21" s="50"/>
      <c r="E21" s="51"/>
      <c r="F21" s="52"/>
      <c r="G21" s="53"/>
      <c r="H21" s="54"/>
      <c r="I21" s="33"/>
      <c r="J21" s="24"/>
    </row>
    <row r="22" spans="1:11" ht="26.4" x14ac:dyDescent="0.25">
      <c r="A22" s="435" t="s">
        <v>276</v>
      </c>
      <c r="B22" s="93" t="s">
        <v>479</v>
      </c>
      <c r="C22" s="120" t="s">
        <v>76</v>
      </c>
      <c r="D22" s="120"/>
      <c r="E22" s="447" t="s">
        <v>267</v>
      </c>
      <c r="F22" s="345"/>
      <c r="G22" s="111" t="s">
        <v>177</v>
      </c>
      <c r="H22" s="119" t="s">
        <v>173</v>
      </c>
      <c r="J22" s="24"/>
    </row>
    <row r="23" spans="1:11" s="4" customFormat="1" ht="35.4" thickBot="1" x14ac:dyDescent="0.3">
      <c r="A23" s="110" t="s">
        <v>277</v>
      </c>
      <c r="B23" s="82" t="s">
        <v>35</v>
      </c>
      <c r="C23" s="121" t="s">
        <v>76</v>
      </c>
      <c r="D23" s="121"/>
      <c r="E23" s="447" t="s">
        <v>267</v>
      </c>
      <c r="F23" s="346"/>
      <c r="G23" s="84" t="s">
        <v>36</v>
      </c>
      <c r="H23" s="118" t="s">
        <v>185</v>
      </c>
      <c r="I23" s="33"/>
      <c r="J23" s="25"/>
    </row>
    <row r="24" spans="1:11" s="4" customFormat="1" x14ac:dyDescent="0.25">
      <c r="B24" s="55" t="s">
        <v>15</v>
      </c>
      <c r="C24" s="55"/>
      <c r="D24" s="56" t="s">
        <v>70</v>
      </c>
      <c r="E24" s="131" t="s">
        <v>71</v>
      </c>
      <c r="F24" s="2"/>
      <c r="H24" s="85" t="s">
        <v>10</v>
      </c>
      <c r="I24" s="33"/>
    </row>
    <row r="25" spans="1:11" s="4" customFormat="1" x14ac:dyDescent="0.25">
      <c r="B25" s="87"/>
      <c r="C25" s="87"/>
      <c r="D25" s="88"/>
      <c r="E25" s="8" t="s">
        <v>99</v>
      </c>
      <c r="F25" s="6"/>
      <c r="G25" s="9"/>
      <c r="H25" s="133"/>
      <c r="I25" s="33"/>
    </row>
    <row r="26" spans="1:11" s="4" customFormat="1" x14ac:dyDescent="0.25">
      <c r="B26" s="12"/>
      <c r="C26" s="12"/>
      <c r="D26" s="13"/>
      <c r="E26" s="8" t="s">
        <v>65</v>
      </c>
      <c r="F26" s="6"/>
      <c r="G26" s="132"/>
      <c r="H26" s="134"/>
      <c r="I26" s="33"/>
    </row>
    <row r="27" spans="1:11" s="4" customFormat="1" x14ac:dyDescent="0.25">
      <c r="B27" s="4" t="s">
        <v>183</v>
      </c>
      <c r="D27" s="2"/>
      <c r="E27" s="2"/>
      <c r="F27" s="2"/>
      <c r="G27" s="2"/>
      <c r="H27" s="2"/>
      <c r="I27" s="33"/>
    </row>
    <row r="28" spans="1:11" s="4" customFormat="1" x14ac:dyDescent="0.25">
      <c r="B28" s="48" t="s">
        <v>73</v>
      </c>
      <c r="C28" s="48"/>
      <c r="D28" s="23" t="s">
        <v>12</v>
      </c>
      <c r="E28" s="23"/>
      <c r="F28" s="23"/>
      <c r="G28" s="23"/>
      <c r="H28" s="23"/>
      <c r="I28" s="33"/>
    </row>
    <row r="29" spans="1:11" x14ac:dyDescent="0.25">
      <c r="B29" s="4"/>
      <c r="C29" s="4"/>
    </row>
    <row r="30" spans="1:11" x14ac:dyDescent="0.25">
      <c r="B30" s="4"/>
      <c r="C30" s="4"/>
    </row>
    <row r="31" spans="1:11" x14ac:dyDescent="0.25">
      <c r="B31" s="4"/>
      <c r="C31" s="4"/>
    </row>
    <row r="32" spans="1:11" x14ac:dyDescent="0.25">
      <c r="B32" s="4"/>
      <c r="C32" s="4"/>
    </row>
    <row r="33" spans="2:3" x14ac:dyDescent="0.25">
      <c r="B33" s="4"/>
      <c r="C33" s="4"/>
    </row>
  </sheetData>
  <sheetProtection sheet="1" objects="1" scenarios="1"/>
  <mergeCells count="13">
    <mergeCell ref="H1:H2"/>
    <mergeCell ref="A7:B8"/>
    <mergeCell ref="C7:D7"/>
    <mergeCell ref="G7:G8"/>
    <mergeCell ref="H7:H8"/>
    <mergeCell ref="E7:F7"/>
    <mergeCell ref="J7:K8"/>
    <mergeCell ref="C8:D8"/>
    <mergeCell ref="K10:K17"/>
    <mergeCell ref="A19:A20"/>
    <mergeCell ref="B19:B20"/>
    <mergeCell ref="B14:B16"/>
    <mergeCell ref="A14:A16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A190-9ADE-4505-8EB4-65EC5BEBA430}">
  <sheetPr>
    <tabColor rgb="FFCCFFCC"/>
  </sheetPr>
  <dimension ref="A1:K40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Fachmodul Verpflegung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146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2018, Lehr-Lern-Unterlagen 2021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6"/>
      <c r="E5" s="797"/>
      <c r="F5" s="797"/>
      <c r="G5" s="800"/>
      <c r="H5" s="800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279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276"/>
      <c r="G11" s="125" t="s">
        <v>179</v>
      </c>
      <c r="H11" s="128" t="s">
        <v>482</v>
      </c>
      <c r="J11" s="122"/>
      <c r="K11" s="829"/>
    </row>
    <row r="12" spans="1:11" ht="33.75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276"/>
      <c r="G12" s="125" t="s">
        <v>179</v>
      </c>
      <c r="H12" s="158" t="s">
        <v>263</v>
      </c>
      <c r="J12" s="122"/>
      <c r="K12" s="829"/>
    </row>
    <row r="13" spans="1:11" ht="33.75" customHeight="1" x14ac:dyDescent="0.25">
      <c r="A13" s="435" t="s">
        <v>258</v>
      </c>
      <c r="B13" s="199" t="s">
        <v>13</v>
      </c>
      <c r="C13" s="209"/>
      <c r="D13" s="157"/>
      <c r="E13" s="437" t="s">
        <v>267</v>
      </c>
      <c r="F13" s="347"/>
      <c r="G13" s="229" t="s">
        <v>179</v>
      </c>
      <c r="H13" s="158" t="s">
        <v>263</v>
      </c>
      <c r="J13" s="122"/>
      <c r="K13" s="829"/>
    </row>
    <row r="14" spans="1:11" ht="33.75" customHeight="1" x14ac:dyDescent="0.25">
      <c r="A14" s="870" t="s">
        <v>262</v>
      </c>
      <c r="B14" s="833" t="s">
        <v>133</v>
      </c>
      <c r="C14" s="764">
        <v>1</v>
      </c>
      <c r="D14" s="186" t="s">
        <v>78</v>
      </c>
      <c r="E14" s="487" t="s">
        <v>268</v>
      </c>
      <c r="F14" s="96"/>
      <c r="G14" s="147" t="s">
        <v>24</v>
      </c>
      <c r="H14" s="248" t="s">
        <v>282</v>
      </c>
      <c r="J14" s="122"/>
      <c r="K14" s="829"/>
    </row>
    <row r="15" spans="1:11" ht="33.75" customHeight="1" x14ac:dyDescent="0.25">
      <c r="A15" s="871"/>
      <c r="B15" s="827"/>
      <c r="C15" s="483">
        <v>2</v>
      </c>
      <c r="D15" s="191" t="s">
        <v>58</v>
      </c>
      <c r="E15" s="476" t="s">
        <v>268</v>
      </c>
      <c r="F15" s="348"/>
      <c r="G15" s="163" t="s">
        <v>24</v>
      </c>
      <c r="H15" s="249" t="s">
        <v>282</v>
      </c>
      <c r="J15" s="122"/>
      <c r="K15" s="829"/>
    </row>
    <row r="16" spans="1:11" ht="33.75" customHeight="1" x14ac:dyDescent="0.25">
      <c r="A16" s="871"/>
      <c r="B16" s="827"/>
      <c r="C16" s="483">
        <v>3</v>
      </c>
      <c r="D16" s="191" t="s">
        <v>109</v>
      </c>
      <c r="E16" s="476" t="s">
        <v>268</v>
      </c>
      <c r="F16" s="348"/>
      <c r="G16" s="163" t="s">
        <v>24</v>
      </c>
      <c r="H16" s="249" t="s">
        <v>282</v>
      </c>
      <c r="J16" s="122"/>
      <c r="K16" s="829"/>
    </row>
    <row r="17" spans="1:11" ht="33.75" customHeight="1" x14ac:dyDescent="0.25">
      <c r="A17" s="871"/>
      <c r="B17" s="827"/>
      <c r="C17" s="483">
        <v>4</v>
      </c>
      <c r="D17" s="191" t="s">
        <v>113</v>
      </c>
      <c r="E17" s="476" t="s">
        <v>268</v>
      </c>
      <c r="F17" s="348"/>
      <c r="G17" s="163" t="s">
        <v>24</v>
      </c>
      <c r="H17" s="249" t="s">
        <v>282</v>
      </c>
      <c r="J17" s="122"/>
      <c r="K17" s="829"/>
    </row>
    <row r="18" spans="1:11" ht="33.75" customHeight="1" x14ac:dyDescent="0.25">
      <c r="A18" s="871"/>
      <c r="B18" s="827"/>
      <c r="C18" s="483">
        <v>5</v>
      </c>
      <c r="D18" s="191" t="s">
        <v>114</v>
      </c>
      <c r="E18" s="476" t="s">
        <v>268</v>
      </c>
      <c r="F18" s="348"/>
      <c r="G18" s="163" t="s">
        <v>24</v>
      </c>
      <c r="H18" s="249" t="s">
        <v>282</v>
      </c>
      <c r="J18" s="122"/>
      <c r="K18" s="829"/>
    </row>
    <row r="19" spans="1:11" ht="33.75" customHeight="1" x14ac:dyDescent="0.25">
      <c r="A19" s="871"/>
      <c r="B19" s="827"/>
      <c r="C19" s="483">
        <v>6</v>
      </c>
      <c r="D19" s="191" t="s">
        <v>187</v>
      </c>
      <c r="E19" s="476" t="s">
        <v>268</v>
      </c>
      <c r="F19" s="348"/>
      <c r="G19" s="163" t="s">
        <v>24</v>
      </c>
      <c r="H19" s="249" t="s">
        <v>282</v>
      </c>
      <c r="J19" s="122"/>
      <c r="K19" s="829"/>
    </row>
    <row r="20" spans="1:11" ht="33.75" customHeight="1" x14ac:dyDescent="0.25">
      <c r="A20" s="871"/>
      <c r="B20" s="827"/>
      <c r="C20" s="483">
        <v>7</v>
      </c>
      <c r="D20" s="191" t="s">
        <v>40</v>
      </c>
      <c r="E20" s="476" t="s">
        <v>268</v>
      </c>
      <c r="F20" s="348"/>
      <c r="G20" s="163" t="s">
        <v>24</v>
      </c>
      <c r="H20" s="249" t="s">
        <v>282</v>
      </c>
      <c r="J20" s="122"/>
      <c r="K20" s="829"/>
    </row>
    <row r="21" spans="1:11" ht="33.75" customHeight="1" x14ac:dyDescent="0.25">
      <c r="A21" s="871"/>
      <c r="B21" s="827"/>
      <c r="C21" s="483">
        <v>8</v>
      </c>
      <c r="D21" s="191" t="s">
        <v>59</v>
      </c>
      <c r="E21" s="476" t="s">
        <v>267</v>
      </c>
      <c r="F21" s="348"/>
      <c r="G21" s="163" t="s">
        <v>179</v>
      </c>
      <c r="H21" s="164" t="s">
        <v>263</v>
      </c>
      <c r="J21" s="122"/>
      <c r="K21" s="829"/>
    </row>
    <row r="22" spans="1:11" ht="33.75" customHeight="1" x14ac:dyDescent="0.25">
      <c r="A22" s="871"/>
      <c r="B22" s="827"/>
      <c r="C22" s="483">
        <v>9</v>
      </c>
      <c r="D22" s="191" t="s">
        <v>61</v>
      </c>
      <c r="E22" s="476" t="s">
        <v>267</v>
      </c>
      <c r="F22" s="348"/>
      <c r="G22" s="163" t="s">
        <v>179</v>
      </c>
      <c r="H22" s="164" t="s">
        <v>263</v>
      </c>
      <c r="J22" s="122"/>
      <c r="K22" s="829"/>
    </row>
    <row r="23" spans="1:11" ht="33.75" customHeight="1" x14ac:dyDescent="0.25">
      <c r="A23" s="872"/>
      <c r="B23" s="834"/>
      <c r="C23" s="484">
        <v>10</v>
      </c>
      <c r="D23" s="187" t="s">
        <v>54</v>
      </c>
      <c r="E23" s="527" t="s">
        <v>267</v>
      </c>
      <c r="F23" s="349"/>
      <c r="G23" s="165" t="s">
        <v>179</v>
      </c>
      <c r="H23" s="256" t="s">
        <v>263</v>
      </c>
      <c r="J23" s="122"/>
      <c r="K23" s="829"/>
    </row>
    <row r="24" spans="1:11" s="4" customFormat="1" ht="33.75" customHeight="1" x14ac:dyDescent="0.25">
      <c r="A24" s="435" t="s">
        <v>260</v>
      </c>
      <c r="B24" s="93" t="s">
        <v>16</v>
      </c>
      <c r="C24" s="148" t="s">
        <v>23</v>
      </c>
      <c r="D24" s="97"/>
      <c r="E24" s="437" t="s">
        <v>267</v>
      </c>
      <c r="F24" s="350"/>
      <c r="G24" s="241" t="s">
        <v>179</v>
      </c>
      <c r="H24" s="239" t="s">
        <v>263</v>
      </c>
      <c r="I24" s="33"/>
      <c r="J24" s="122"/>
      <c r="K24" s="829"/>
    </row>
    <row r="25" spans="1:11" s="4" customFormat="1" ht="34.799999999999997" x14ac:dyDescent="0.25">
      <c r="A25" s="435" t="s">
        <v>261</v>
      </c>
      <c r="B25" s="93" t="s">
        <v>35</v>
      </c>
      <c r="C25" s="149" t="s">
        <v>76</v>
      </c>
      <c r="D25" s="193"/>
      <c r="E25" s="447" t="s">
        <v>267</v>
      </c>
      <c r="F25" s="278"/>
      <c r="G25" s="74" t="s">
        <v>36</v>
      </c>
      <c r="H25" s="129" t="s">
        <v>182</v>
      </c>
      <c r="I25" s="126"/>
      <c r="J25" s="123"/>
    </row>
    <row r="26" spans="1:11" s="4" customFormat="1" x14ac:dyDescent="0.25">
      <c r="A26" s="811" t="s">
        <v>275</v>
      </c>
      <c r="B26" s="813" t="s">
        <v>72</v>
      </c>
      <c r="C26" s="288">
        <v>1</v>
      </c>
      <c r="D26" s="332" t="s">
        <v>0</v>
      </c>
      <c r="E26" s="475" t="s">
        <v>268</v>
      </c>
      <c r="F26" s="351"/>
      <c r="G26" s="333" t="s">
        <v>186</v>
      </c>
      <c r="H26" s="167"/>
      <c r="I26" s="33"/>
      <c r="J26" s="122"/>
    </row>
    <row r="27" spans="1:11" s="4" customFormat="1" ht="21" thickBot="1" x14ac:dyDescent="0.3">
      <c r="A27" s="812"/>
      <c r="B27" s="835"/>
      <c r="C27" s="416">
        <v>2</v>
      </c>
      <c r="D27" s="339" t="s">
        <v>152</v>
      </c>
      <c r="E27" s="527" t="s">
        <v>268</v>
      </c>
      <c r="F27" s="352"/>
      <c r="G27" s="335" t="s">
        <v>24</v>
      </c>
      <c r="H27" s="490" t="s">
        <v>445</v>
      </c>
      <c r="I27" s="33"/>
      <c r="J27" s="122"/>
    </row>
    <row r="28" spans="1:11" s="4" customFormat="1" ht="16.2" x14ac:dyDescent="0.25">
      <c r="A28" s="109" t="s">
        <v>122</v>
      </c>
      <c r="B28" s="109"/>
      <c r="C28" s="81"/>
      <c r="D28" s="50"/>
      <c r="E28" s="51"/>
      <c r="F28" s="52"/>
      <c r="G28" s="53"/>
      <c r="H28" s="54"/>
      <c r="I28" s="33"/>
      <c r="J28" s="24"/>
    </row>
    <row r="29" spans="1:11" ht="26.4" x14ac:dyDescent="0.25">
      <c r="A29" s="435" t="s">
        <v>276</v>
      </c>
      <c r="B29" s="93" t="s">
        <v>479</v>
      </c>
      <c r="C29" s="120" t="s">
        <v>76</v>
      </c>
      <c r="D29" s="120"/>
      <c r="E29" s="447" t="s">
        <v>267</v>
      </c>
      <c r="F29" s="345"/>
      <c r="G29" s="111" t="s">
        <v>177</v>
      </c>
      <c r="H29" s="119" t="s">
        <v>173</v>
      </c>
      <c r="J29" s="24"/>
    </row>
    <row r="30" spans="1:11" s="4" customFormat="1" ht="35.4" thickBot="1" x14ac:dyDescent="0.3">
      <c r="A30" s="110" t="s">
        <v>277</v>
      </c>
      <c r="B30" s="82" t="s">
        <v>35</v>
      </c>
      <c r="C30" s="121" t="s">
        <v>76</v>
      </c>
      <c r="D30" s="121"/>
      <c r="E30" s="468" t="s">
        <v>267</v>
      </c>
      <c r="F30" s="346"/>
      <c r="G30" s="84" t="s">
        <v>36</v>
      </c>
      <c r="H30" s="118" t="s">
        <v>185</v>
      </c>
      <c r="I30" s="33"/>
      <c r="J30" s="25"/>
    </row>
    <row r="31" spans="1:11" s="4" customFormat="1" x14ac:dyDescent="0.25">
      <c r="B31" s="55" t="s">
        <v>15</v>
      </c>
      <c r="C31" s="55"/>
      <c r="D31" s="56" t="s">
        <v>70</v>
      </c>
      <c r="E31" s="131" t="s">
        <v>71</v>
      </c>
      <c r="F31" s="2"/>
      <c r="H31" s="85" t="s">
        <v>10</v>
      </c>
      <c r="I31" s="33"/>
    </row>
    <row r="32" spans="1:11" s="4" customFormat="1" x14ac:dyDescent="0.25">
      <c r="B32" s="87"/>
      <c r="C32" s="87"/>
      <c r="D32" s="88"/>
      <c r="E32" s="8" t="s">
        <v>99</v>
      </c>
      <c r="F32" s="6"/>
      <c r="G32" s="9"/>
      <c r="H32" s="133"/>
      <c r="I32" s="33"/>
    </row>
    <row r="33" spans="2:9" s="4" customFormat="1" x14ac:dyDescent="0.25">
      <c r="B33" s="12"/>
      <c r="C33" s="12"/>
      <c r="D33" s="13"/>
      <c r="E33" s="8" t="s">
        <v>65</v>
      </c>
      <c r="F33" s="6"/>
      <c r="G33" s="132"/>
      <c r="H33" s="134"/>
      <c r="I33" s="33"/>
    </row>
    <row r="34" spans="2:9" s="4" customFormat="1" x14ac:dyDescent="0.25">
      <c r="B34" s="4" t="s">
        <v>183</v>
      </c>
      <c r="D34" s="2"/>
      <c r="E34" s="2"/>
      <c r="F34" s="2"/>
      <c r="G34" s="2"/>
      <c r="H34" s="2"/>
      <c r="I34" s="33"/>
    </row>
    <row r="35" spans="2:9" s="4" customFormat="1" x14ac:dyDescent="0.25">
      <c r="B35" s="48" t="s">
        <v>73</v>
      </c>
      <c r="C35" s="48"/>
      <c r="D35" s="23" t="s">
        <v>12</v>
      </c>
      <c r="E35" s="23"/>
      <c r="F35" s="23"/>
      <c r="G35" s="23"/>
      <c r="H35" s="23"/>
      <c r="I35" s="33"/>
    </row>
    <row r="36" spans="2:9" x14ac:dyDescent="0.25">
      <c r="B36" s="4"/>
      <c r="C36" s="4"/>
    </row>
    <row r="37" spans="2:9" x14ac:dyDescent="0.25">
      <c r="B37" s="4"/>
      <c r="C37" s="4"/>
    </row>
    <row r="38" spans="2:9" x14ac:dyDescent="0.25">
      <c r="B38" s="4"/>
      <c r="C38" s="4"/>
    </row>
    <row r="39" spans="2:9" x14ac:dyDescent="0.25">
      <c r="B39" s="4"/>
      <c r="C39" s="4"/>
    </row>
    <row r="40" spans="2:9" x14ac:dyDescent="0.25">
      <c r="B40" s="4"/>
      <c r="C40" s="4"/>
    </row>
  </sheetData>
  <sheetProtection sheet="1" objects="1" scenarios="1"/>
  <mergeCells count="13">
    <mergeCell ref="A26:A27"/>
    <mergeCell ref="B26:B27"/>
    <mergeCell ref="H1:H2"/>
    <mergeCell ref="A7:B8"/>
    <mergeCell ref="C7:D7"/>
    <mergeCell ref="G7:G8"/>
    <mergeCell ref="H7:H8"/>
    <mergeCell ref="E7:F7"/>
    <mergeCell ref="J7:K8"/>
    <mergeCell ref="C8:D8"/>
    <mergeCell ref="K10:K24"/>
    <mergeCell ref="A14:A23"/>
    <mergeCell ref="B14:B23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5CE6-2D8A-496C-BCD5-D1E6B8A5DD5D}">
  <sheetPr>
    <pageSetUpPr fitToPage="1"/>
  </sheetPr>
  <dimension ref="A1:L202"/>
  <sheetViews>
    <sheetView showGridLines="0" zoomScale="130" zoomScaleNormal="130" workbookViewId="0">
      <pane xSplit="1" ySplit="4" topLeftCell="B165" activePane="bottomRight" state="frozen"/>
      <selection activeCell="B25" sqref="B25"/>
      <selection pane="topRight" activeCell="B25" sqref="B25"/>
      <selection pane="bottomLeft" activeCell="B25" sqref="B25"/>
      <selection pane="bottomRight" activeCell="B211" sqref="B211"/>
    </sheetView>
  </sheetViews>
  <sheetFormatPr baseColWidth="10" defaultColWidth="14.44140625" defaultRowHeight="13.8" x14ac:dyDescent="0.3"/>
  <cols>
    <col min="1" max="1" width="37" style="47" customWidth="1"/>
    <col min="2" max="2" width="35.77734375" style="281" customWidth="1"/>
    <col min="3" max="3" width="10.33203125" style="47" customWidth="1"/>
    <col min="4" max="4" width="12" style="289" customWidth="1"/>
    <col min="5" max="5" width="47.77734375" style="281" customWidth="1"/>
    <col min="6" max="6" width="29.33203125" style="290" customWidth="1"/>
    <col min="7" max="16384" width="14.44140625" style="47"/>
  </cols>
  <sheetData>
    <row r="1" spans="1:12" ht="15.6" x14ac:dyDescent="0.3">
      <c r="A1" s="1" t="s">
        <v>1</v>
      </c>
      <c r="C1" s="62" t="s">
        <v>15</v>
      </c>
      <c r="D1" s="728"/>
      <c r="E1" s="291"/>
    </row>
    <row r="2" spans="1:12" ht="16.2" x14ac:dyDescent="0.3">
      <c r="A2" s="257" t="s">
        <v>596</v>
      </c>
      <c r="C2" s="47" t="str">
        <f>CONCATENATE(Anwendung!B2,", ",Anwendung!C2)</f>
        <v>Version: 9, Revision = 1</v>
      </c>
      <c r="D2" s="729"/>
      <c r="E2" s="291"/>
    </row>
    <row r="3" spans="1:12" ht="16.2" x14ac:dyDescent="0.3">
      <c r="A3" s="289" t="s">
        <v>511</v>
      </c>
      <c r="B3" s="550"/>
      <c r="D3" s="729"/>
      <c r="E3" s="291"/>
    </row>
    <row r="4" spans="1:12" x14ac:dyDescent="0.3">
      <c r="A4" s="551" t="s">
        <v>264</v>
      </c>
      <c r="B4" s="552" t="s">
        <v>266</v>
      </c>
      <c r="C4" s="554" t="s">
        <v>17</v>
      </c>
      <c r="D4" s="730" t="s">
        <v>265</v>
      </c>
      <c r="E4" s="553" t="s">
        <v>249</v>
      </c>
    </row>
    <row r="5" spans="1:12" s="33" customFormat="1" ht="13.2" x14ac:dyDescent="0.25">
      <c r="A5" s="807" t="s">
        <v>451</v>
      </c>
      <c r="B5" s="734" t="s">
        <v>159</v>
      </c>
      <c r="C5" s="734" t="s">
        <v>268</v>
      </c>
      <c r="D5" s="734" t="s">
        <v>299</v>
      </c>
      <c r="E5" s="735" t="s">
        <v>24</v>
      </c>
      <c r="F5" s="290"/>
      <c r="G5" s="47"/>
      <c r="H5" s="47"/>
      <c r="I5" s="47"/>
      <c r="J5" s="47"/>
      <c r="K5" s="47"/>
      <c r="L5" s="47"/>
    </row>
    <row r="6" spans="1:12" ht="26.4" x14ac:dyDescent="0.25">
      <c r="A6" s="808"/>
      <c r="B6" s="733" t="s">
        <v>160</v>
      </c>
      <c r="C6" s="733" t="s">
        <v>268</v>
      </c>
      <c r="D6" s="733" t="s">
        <v>292</v>
      </c>
      <c r="E6" s="732" t="s">
        <v>24</v>
      </c>
      <c r="F6" s="32"/>
      <c r="G6" s="33"/>
      <c r="H6" s="33"/>
      <c r="I6" s="33"/>
      <c r="J6" s="33"/>
      <c r="K6" s="33"/>
      <c r="L6" s="33"/>
    </row>
    <row r="7" spans="1:12" ht="13.2" x14ac:dyDescent="0.25">
      <c r="A7" s="808"/>
      <c r="B7" s="733" t="s">
        <v>162</v>
      </c>
      <c r="C7" s="733" t="s">
        <v>268</v>
      </c>
      <c r="D7" s="733" t="s">
        <v>293</v>
      </c>
      <c r="E7" s="732" t="s">
        <v>24</v>
      </c>
    </row>
    <row r="8" spans="1:12" ht="13.2" x14ac:dyDescent="0.25">
      <c r="A8" s="809"/>
      <c r="B8" s="738" t="s">
        <v>164</v>
      </c>
      <c r="C8" s="738" t="s">
        <v>268</v>
      </c>
      <c r="D8" s="738" t="s">
        <v>294</v>
      </c>
      <c r="E8" s="739" t="s">
        <v>24</v>
      </c>
    </row>
    <row r="9" spans="1:12" ht="13.2" x14ac:dyDescent="0.25">
      <c r="A9" s="740" t="s">
        <v>462</v>
      </c>
      <c r="B9" s="741" t="s">
        <v>158</v>
      </c>
      <c r="C9" s="741" t="s">
        <v>268</v>
      </c>
      <c r="D9" s="741" t="s">
        <v>302</v>
      </c>
      <c r="E9" s="742" t="s">
        <v>24</v>
      </c>
    </row>
    <row r="10" spans="1:12" ht="13.2" x14ac:dyDescent="0.25">
      <c r="A10" s="807" t="s">
        <v>272</v>
      </c>
      <c r="B10" s="734" t="s">
        <v>118</v>
      </c>
      <c r="C10" s="734" t="s">
        <v>268</v>
      </c>
      <c r="D10" s="734" t="s">
        <v>295</v>
      </c>
      <c r="E10" s="735" t="s">
        <v>24</v>
      </c>
    </row>
    <row r="11" spans="1:12" ht="13.2" x14ac:dyDescent="0.25">
      <c r="A11" s="808"/>
      <c r="B11" s="733" t="s">
        <v>127</v>
      </c>
      <c r="C11" s="733" t="s">
        <v>268</v>
      </c>
      <c r="D11" s="733" t="s">
        <v>296</v>
      </c>
      <c r="E11" s="732" t="s">
        <v>24</v>
      </c>
    </row>
    <row r="12" spans="1:12" ht="13.2" x14ac:dyDescent="0.25">
      <c r="A12" s="808"/>
      <c r="B12" s="733" t="s">
        <v>128</v>
      </c>
      <c r="C12" s="733" t="s">
        <v>268</v>
      </c>
      <c r="D12" s="733" t="s">
        <v>297</v>
      </c>
      <c r="E12" s="732" t="s">
        <v>24</v>
      </c>
    </row>
    <row r="13" spans="1:12" ht="13.2" x14ac:dyDescent="0.25">
      <c r="A13" s="809"/>
      <c r="B13" s="738" t="s">
        <v>129</v>
      </c>
      <c r="C13" s="738" t="s">
        <v>268</v>
      </c>
      <c r="D13" s="738" t="s">
        <v>298</v>
      </c>
      <c r="E13" s="739" t="s">
        <v>24</v>
      </c>
    </row>
    <row r="14" spans="1:12" ht="26.4" x14ac:dyDescent="0.25">
      <c r="A14" s="745" t="s">
        <v>461</v>
      </c>
      <c r="B14" s="741" t="s">
        <v>9</v>
      </c>
      <c r="C14" s="741" t="s">
        <v>268</v>
      </c>
      <c r="D14" s="741" t="s">
        <v>300</v>
      </c>
      <c r="E14" s="742" t="s">
        <v>24</v>
      </c>
    </row>
    <row r="15" spans="1:12" ht="13.2" x14ac:dyDescent="0.25">
      <c r="A15" s="807" t="s">
        <v>619</v>
      </c>
      <c r="B15" s="746" t="s">
        <v>568</v>
      </c>
      <c r="C15" s="746" t="s">
        <v>268</v>
      </c>
      <c r="D15" s="746" t="s">
        <v>624</v>
      </c>
      <c r="E15" s="747" t="s">
        <v>24</v>
      </c>
    </row>
    <row r="16" spans="1:12" ht="13.2" x14ac:dyDescent="0.25">
      <c r="A16" s="809"/>
      <c r="B16" s="748" t="s">
        <v>570</v>
      </c>
      <c r="C16" s="748" t="s">
        <v>268</v>
      </c>
      <c r="D16" s="748" t="s">
        <v>621</v>
      </c>
      <c r="E16" s="749" t="s">
        <v>24</v>
      </c>
    </row>
    <row r="17" spans="1:6" ht="13.2" x14ac:dyDescent="0.25">
      <c r="A17" s="750" t="s">
        <v>452</v>
      </c>
      <c r="B17" s="751" t="s">
        <v>163</v>
      </c>
      <c r="C17" s="751" t="s">
        <v>268</v>
      </c>
      <c r="D17" s="751" t="s">
        <v>301</v>
      </c>
      <c r="E17" s="752" t="s">
        <v>24</v>
      </c>
      <c r="F17" s="289"/>
    </row>
    <row r="18" spans="1:6" ht="13.2" x14ac:dyDescent="0.25">
      <c r="A18" s="750" t="s">
        <v>642</v>
      </c>
      <c r="B18" s="753" t="s">
        <v>568</v>
      </c>
      <c r="C18" s="753" t="s">
        <v>268</v>
      </c>
      <c r="D18" s="753" t="s">
        <v>624</v>
      </c>
      <c r="E18" s="754" t="s">
        <v>24</v>
      </c>
    </row>
    <row r="19" spans="1:6" ht="13.2" x14ac:dyDescent="0.25">
      <c r="A19" s="750" t="s">
        <v>643</v>
      </c>
      <c r="B19" s="751" t="s">
        <v>115</v>
      </c>
      <c r="C19" s="751" t="s">
        <v>268</v>
      </c>
      <c r="D19" s="751" t="s">
        <v>305</v>
      </c>
      <c r="E19" s="752" t="s">
        <v>24</v>
      </c>
    </row>
    <row r="20" spans="1:6" ht="13.2" x14ac:dyDescent="0.25">
      <c r="A20" s="810" t="s">
        <v>519</v>
      </c>
      <c r="B20" s="736" t="s">
        <v>128</v>
      </c>
      <c r="C20" s="736" t="s">
        <v>268</v>
      </c>
      <c r="D20" s="736" t="s">
        <v>303</v>
      </c>
      <c r="E20" s="737" t="s">
        <v>194</v>
      </c>
    </row>
    <row r="21" spans="1:6" ht="13.2" x14ac:dyDescent="0.25">
      <c r="A21" s="808"/>
      <c r="B21" s="733" t="s">
        <v>506</v>
      </c>
      <c r="C21" s="733" t="s">
        <v>268</v>
      </c>
      <c r="D21" s="733" t="s">
        <v>517</v>
      </c>
      <c r="E21" s="732" t="s">
        <v>179</v>
      </c>
    </row>
    <row r="22" spans="1:6" ht="13.2" x14ac:dyDescent="0.25">
      <c r="A22" s="809"/>
      <c r="B22" s="738" t="s">
        <v>9</v>
      </c>
      <c r="C22" s="738" t="s">
        <v>267</v>
      </c>
      <c r="D22" s="738" t="s">
        <v>304</v>
      </c>
      <c r="E22" s="739" t="s">
        <v>179</v>
      </c>
    </row>
    <row r="23" spans="1:6" ht="13.2" x14ac:dyDescent="0.25">
      <c r="A23" s="750" t="s">
        <v>507</v>
      </c>
      <c r="B23" s="751" t="s">
        <v>506</v>
      </c>
      <c r="C23" s="751" t="s">
        <v>268</v>
      </c>
      <c r="D23" s="751" t="s">
        <v>525</v>
      </c>
      <c r="E23" s="752" t="s">
        <v>521</v>
      </c>
    </row>
    <row r="24" spans="1:6" ht="13.2" x14ac:dyDescent="0.25">
      <c r="A24" s="810" t="s">
        <v>98</v>
      </c>
      <c r="B24" s="736" t="s">
        <v>128</v>
      </c>
      <c r="C24" s="736" t="s">
        <v>268</v>
      </c>
      <c r="D24" s="736" t="s">
        <v>306</v>
      </c>
      <c r="E24" s="737" t="s">
        <v>194</v>
      </c>
    </row>
    <row r="25" spans="1:6" ht="13.2" x14ac:dyDescent="0.25">
      <c r="A25" s="809"/>
      <c r="B25" s="738" t="s">
        <v>9</v>
      </c>
      <c r="C25" s="738" t="s">
        <v>267</v>
      </c>
      <c r="D25" s="738" t="s">
        <v>307</v>
      </c>
      <c r="E25" s="739" t="s">
        <v>179</v>
      </c>
    </row>
    <row r="26" spans="1:6" ht="13.2" x14ac:dyDescent="0.25">
      <c r="A26" s="810" t="s">
        <v>142</v>
      </c>
      <c r="B26" s="736" t="s">
        <v>128</v>
      </c>
      <c r="C26" s="736" t="s">
        <v>268</v>
      </c>
      <c r="D26" s="736" t="s">
        <v>308</v>
      </c>
      <c r="E26" s="737" t="s">
        <v>194</v>
      </c>
    </row>
    <row r="27" spans="1:6" ht="13.2" x14ac:dyDescent="0.25">
      <c r="A27" s="808"/>
      <c r="B27" s="733" t="s">
        <v>115</v>
      </c>
      <c r="C27" s="733" t="s">
        <v>268</v>
      </c>
      <c r="D27" s="733" t="s">
        <v>310</v>
      </c>
      <c r="E27" s="732" t="s">
        <v>194</v>
      </c>
    </row>
    <row r="28" spans="1:6" ht="13.2" x14ac:dyDescent="0.25">
      <c r="A28" s="809"/>
      <c r="B28" s="738" t="s">
        <v>9</v>
      </c>
      <c r="C28" s="738" t="s">
        <v>268</v>
      </c>
      <c r="D28" s="738" t="s">
        <v>309</v>
      </c>
      <c r="E28" s="739" t="s">
        <v>178</v>
      </c>
    </row>
    <row r="29" spans="1:6" ht="26.4" x14ac:dyDescent="0.25">
      <c r="A29" s="810" t="s">
        <v>141</v>
      </c>
      <c r="B29" s="736" t="s">
        <v>101</v>
      </c>
      <c r="C29" s="736" t="s">
        <v>268</v>
      </c>
      <c r="D29" s="736" t="s">
        <v>312</v>
      </c>
      <c r="E29" s="737" t="s">
        <v>208</v>
      </c>
    </row>
    <row r="30" spans="1:6" ht="13.2" x14ac:dyDescent="0.25">
      <c r="A30" s="808"/>
      <c r="B30" s="733" t="s">
        <v>103</v>
      </c>
      <c r="C30" s="733" t="s">
        <v>268</v>
      </c>
      <c r="D30" s="733" t="s">
        <v>311</v>
      </c>
      <c r="E30" s="732" t="s">
        <v>208</v>
      </c>
    </row>
    <row r="31" spans="1:6" ht="13.2" x14ac:dyDescent="0.25">
      <c r="A31" s="809"/>
      <c r="B31" s="738" t="s">
        <v>105</v>
      </c>
      <c r="C31" s="738" t="s">
        <v>268</v>
      </c>
      <c r="D31" s="738" t="s">
        <v>313</v>
      </c>
      <c r="E31" s="739" t="s">
        <v>132</v>
      </c>
    </row>
    <row r="32" spans="1:6" ht="26.4" x14ac:dyDescent="0.25">
      <c r="A32" s="750" t="s">
        <v>458</v>
      </c>
      <c r="B32" s="751" t="s">
        <v>51</v>
      </c>
      <c r="C32" s="751" t="s">
        <v>267</v>
      </c>
      <c r="D32" s="751" t="s">
        <v>314</v>
      </c>
      <c r="E32" s="752" t="s">
        <v>178</v>
      </c>
    </row>
    <row r="33" spans="1:5" ht="13.2" x14ac:dyDescent="0.25">
      <c r="A33" s="810" t="s">
        <v>470</v>
      </c>
      <c r="B33" s="736" t="s">
        <v>159</v>
      </c>
      <c r="C33" s="736" t="s">
        <v>267</v>
      </c>
      <c r="D33" s="736" t="s">
        <v>317</v>
      </c>
      <c r="E33" s="737" t="s">
        <v>179</v>
      </c>
    </row>
    <row r="34" spans="1:5" ht="26.4" x14ac:dyDescent="0.25">
      <c r="A34" s="808"/>
      <c r="B34" s="733" t="s">
        <v>160</v>
      </c>
      <c r="C34" s="733" t="s">
        <v>267</v>
      </c>
      <c r="D34" s="733" t="s">
        <v>315</v>
      </c>
      <c r="E34" s="732" t="s">
        <v>179</v>
      </c>
    </row>
    <row r="35" spans="1:5" ht="13.2" x14ac:dyDescent="0.25">
      <c r="A35" s="809"/>
      <c r="B35" s="738" t="s">
        <v>162</v>
      </c>
      <c r="C35" s="738" t="s">
        <v>267</v>
      </c>
      <c r="D35" s="738" t="s">
        <v>316</v>
      </c>
      <c r="E35" s="739" t="s">
        <v>179</v>
      </c>
    </row>
    <row r="36" spans="1:5" ht="26.4" x14ac:dyDescent="0.25">
      <c r="A36" s="750" t="s">
        <v>52</v>
      </c>
      <c r="B36" s="751" t="s">
        <v>51</v>
      </c>
      <c r="C36" s="751" t="s">
        <v>267</v>
      </c>
      <c r="D36" s="751" t="s">
        <v>318</v>
      </c>
      <c r="E36" s="752" t="s">
        <v>178</v>
      </c>
    </row>
    <row r="37" spans="1:5" ht="13.2" x14ac:dyDescent="0.25">
      <c r="A37" s="810" t="s">
        <v>58</v>
      </c>
      <c r="B37" s="736" t="s">
        <v>158</v>
      </c>
      <c r="C37" s="736" t="s">
        <v>267</v>
      </c>
      <c r="D37" s="736" t="s">
        <v>319</v>
      </c>
      <c r="E37" s="737" t="s">
        <v>179</v>
      </c>
    </row>
    <row r="38" spans="1:5" ht="13.2" x14ac:dyDescent="0.25">
      <c r="A38" s="809"/>
      <c r="B38" s="738" t="s">
        <v>163</v>
      </c>
      <c r="C38" s="738" t="s">
        <v>268</v>
      </c>
      <c r="D38" s="738" t="s">
        <v>320</v>
      </c>
      <c r="E38" s="739" t="s">
        <v>24</v>
      </c>
    </row>
    <row r="39" spans="1:5" ht="13.2" x14ac:dyDescent="0.25">
      <c r="A39" s="750" t="s">
        <v>222</v>
      </c>
      <c r="B39" s="751" t="s">
        <v>171</v>
      </c>
      <c r="C39" s="751" t="s">
        <v>268</v>
      </c>
      <c r="D39" s="751" t="s">
        <v>321</v>
      </c>
      <c r="E39" s="752" t="s">
        <v>179</v>
      </c>
    </row>
    <row r="40" spans="1:5" ht="13.2" x14ac:dyDescent="0.25">
      <c r="A40" s="810" t="s">
        <v>187</v>
      </c>
      <c r="B40" s="736" t="s">
        <v>158</v>
      </c>
      <c r="C40" s="736" t="s">
        <v>267</v>
      </c>
      <c r="D40" s="736" t="s">
        <v>322</v>
      </c>
      <c r="E40" s="737" t="s">
        <v>179</v>
      </c>
    </row>
    <row r="41" spans="1:5" ht="13.2" x14ac:dyDescent="0.25">
      <c r="A41" s="809"/>
      <c r="B41" s="738" t="s">
        <v>163</v>
      </c>
      <c r="C41" s="738" t="s">
        <v>268</v>
      </c>
      <c r="D41" s="738" t="s">
        <v>323</v>
      </c>
      <c r="E41" s="739" t="s">
        <v>24</v>
      </c>
    </row>
    <row r="42" spans="1:5" ht="39.6" x14ac:dyDescent="0.25">
      <c r="A42" s="750" t="s">
        <v>459</v>
      </c>
      <c r="B42" s="751" t="s">
        <v>105</v>
      </c>
      <c r="C42" s="751" t="s">
        <v>267</v>
      </c>
      <c r="D42" s="751" t="s">
        <v>325</v>
      </c>
      <c r="E42" s="752" t="s">
        <v>179</v>
      </c>
    </row>
    <row r="43" spans="1:5" ht="26.4" x14ac:dyDescent="0.25">
      <c r="A43" s="750" t="s">
        <v>460</v>
      </c>
      <c r="B43" s="751" t="s">
        <v>107</v>
      </c>
      <c r="C43" s="751" t="s">
        <v>267</v>
      </c>
      <c r="D43" s="751" t="s">
        <v>324</v>
      </c>
      <c r="E43" s="752" t="s">
        <v>179</v>
      </c>
    </row>
    <row r="44" spans="1:5" ht="26.4" x14ac:dyDescent="0.25">
      <c r="A44" s="750" t="s">
        <v>32</v>
      </c>
      <c r="B44" s="751" t="s">
        <v>101</v>
      </c>
      <c r="C44" s="751" t="s">
        <v>267</v>
      </c>
      <c r="D44" s="751" t="s">
        <v>326</v>
      </c>
      <c r="E44" s="752" t="s">
        <v>179</v>
      </c>
    </row>
    <row r="45" spans="1:5" ht="13.2" x14ac:dyDescent="0.25">
      <c r="A45" s="750" t="s">
        <v>81</v>
      </c>
      <c r="B45" s="751" t="s">
        <v>129</v>
      </c>
      <c r="C45" s="751" t="s">
        <v>268</v>
      </c>
      <c r="D45" s="751" t="s">
        <v>327</v>
      </c>
      <c r="E45" s="752" t="s">
        <v>24</v>
      </c>
    </row>
    <row r="46" spans="1:5" ht="13.2" x14ac:dyDescent="0.25">
      <c r="A46" s="810" t="s">
        <v>131</v>
      </c>
      <c r="B46" s="736" t="s">
        <v>159</v>
      </c>
      <c r="C46" s="736" t="s">
        <v>267</v>
      </c>
      <c r="D46" s="736" t="s">
        <v>331</v>
      </c>
      <c r="E46" s="737" t="s">
        <v>179</v>
      </c>
    </row>
    <row r="47" spans="1:5" ht="26.4" x14ac:dyDescent="0.25">
      <c r="A47" s="808"/>
      <c r="B47" s="733" t="s">
        <v>160</v>
      </c>
      <c r="C47" s="733" t="s">
        <v>267</v>
      </c>
      <c r="D47" s="733" t="s">
        <v>329</v>
      </c>
      <c r="E47" s="732" t="s">
        <v>179</v>
      </c>
    </row>
    <row r="48" spans="1:5" ht="13.2" x14ac:dyDescent="0.25">
      <c r="A48" s="809"/>
      <c r="B48" s="738" t="s">
        <v>162</v>
      </c>
      <c r="C48" s="738" t="s">
        <v>267</v>
      </c>
      <c r="D48" s="738" t="s">
        <v>330</v>
      </c>
      <c r="E48" s="739" t="s">
        <v>179</v>
      </c>
    </row>
    <row r="49" spans="1:5" ht="39.6" x14ac:dyDescent="0.25">
      <c r="A49" s="750" t="s">
        <v>446</v>
      </c>
      <c r="B49" s="751" t="s">
        <v>103</v>
      </c>
      <c r="C49" s="751" t="s">
        <v>267</v>
      </c>
      <c r="D49" s="751" t="s">
        <v>328</v>
      </c>
      <c r="E49" s="752" t="s">
        <v>179</v>
      </c>
    </row>
    <row r="50" spans="1:5" ht="26.4" x14ac:dyDescent="0.25">
      <c r="A50" s="750" t="s">
        <v>617</v>
      </c>
      <c r="B50" s="751" t="s">
        <v>138</v>
      </c>
      <c r="C50" s="751" t="s">
        <v>267</v>
      </c>
      <c r="D50" s="751" t="s">
        <v>626</v>
      </c>
      <c r="E50" s="752" t="s">
        <v>512</v>
      </c>
    </row>
    <row r="51" spans="1:5" ht="13.2" x14ac:dyDescent="0.25">
      <c r="A51" s="810" t="s">
        <v>618</v>
      </c>
      <c r="B51" s="736" t="s">
        <v>139</v>
      </c>
      <c r="C51" s="736" t="s">
        <v>267</v>
      </c>
      <c r="D51" s="736" t="s">
        <v>627</v>
      </c>
      <c r="E51" s="737" t="s">
        <v>512</v>
      </c>
    </row>
    <row r="52" spans="1:5" ht="13.2" x14ac:dyDescent="0.25">
      <c r="A52" s="808"/>
      <c r="B52" s="733" t="s">
        <v>105</v>
      </c>
      <c r="C52" s="733" t="s">
        <v>267</v>
      </c>
      <c r="D52" s="733" t="s">
        <v>333</v>
      </c>
      <c r="E52" s="732" t="s">
        <v>512</v>
      </c>
    </row>
    <row r="53" spans="1:5" ht="13.2" x14ac:dyDescent="0.25">
      <c r="A53" s="809"/>
      <c r="B53" s="738" t="s">
        <v>140</v>
      </c>
      <c r="C53" s="738" t="s">
        <v>267</v>
      </c>
      <c r="D53" s="738" t="s">
        <v>628</v>
      </c>
      <c r="E53" s="739" t="s">
        <v>512</v>
      </c>
    </row>
    <row r="54" spans="1:5" ht="13.2" x14ac:dyDescent="0.25">
      <c r="A54" s="750" t="s">
        <v>612</v>
      </c>
      <c r="B54" s="753" t="s">
        <v>566</v>
      </c>
      <c r="C54" s="753" t="s">
        <v>268</v>
      </c>
      <c r="D54" s="753" t="s">
        <v>613</v>
      </c>
      <c r="E54" s="754" t="s">
        <v>24</v>
      </c>
    </row>
    <row r="55" spans="1:5" ht="13.2" x14ac:dyDescent="0.25">
      <c r="A55" s="810" t="s">
        <v>91</v>
      </c>
      <c r="B55" s="736" t="s">
        <v>128</v>
      </c>
      <c r="C55" s="736" t="s">
        <v>268</v>
      </c>
      <c r="D55" s="736" t="s">
        <v>334</v>
      </c>
      <c r="E55" s="737" t="s">
        <v>194</v>
      </c>
    </row>
    <row r="56" spans="1:5" ht="13.2" x14ac:dyDescent="0.25">
      <c r="A56" s="809"/>
      <c r="B56" s="738" t="s">
        <v>9</v>
      </c>
      <c r="C56" s="738" t="s">
        <v>267</v>
      </c>
      <c r="D56" s="738" t="s">
        <v>335</v>
      </c>
      <c r="E56" s="739" t="s">
        <v>179</v>
      </c>
    </row>
    <row r="57" spans="1:5" ht="13.2" x14ac:dyDescent="0.25">
      <c r="A57" s="750" t="s">
        <v>61</v>
      </c>
      <c r="B57" s="751" t="s">
        <v>163</v>
      </c>
      <c r="C57" s="751" t="s">
        <v>267</v>
      </c>
      <c r="D57" s="751" t="s">
        <v>336</v>
      </c>
      <c r="E57" s="752" t="s">
        <v>179</v>
      </c>
    </row>
    <row r="58" spans="1:5" ht="15.6" customHeight="1" x14ac:dyDescent="0.25">
      <c r="A58" s="750" t="s">
        <v>53</v>
      </c>
      <c r="B58" s="751" t="s">
        <v>51</v>
      </c>
      <c r="C58" s="751" t="s">
        <v>267</v>
      </c>
      <c r="D58" s="751" t="s">
        <v>337</v>
      </c>
      <c r="E58" s="752" t="s">
        <v>178</v>
      </c>
    </row>
    <row r="59" spans="1:5" ht="15.6" customHeight="1" x14ac:dyDescent="0.25">
      <c r="A59" s="750" t="s">
        <v>473</v>
      </c>
      <c r="B59" s="751" t="s">
        <v>51</v>
      </c>
      <c r="C59" s="751" t="s">
        <v>267</v>
      </c>
      <c r="D59" s="751" t="s">
        <v>477</v>
      </c>
      <c r="E59" s="752" t="s">
        <v>178</v>
      </c>
    </row>
    <row r="60" spans="1:5" ht="13.2" x14ac:dyDescent="0.25">
      <c r="A60" s="810" t="s">
        <v>625</v>
      </c>
      <c r="B60" s="743" t="s">
        <v>568</v>
      </c>
      <c r="C60" s="743" t="s">
        <v>267</v>
      </c>
      <c r="D60" s="743" t="s">
        <v>623</v>
      </c>
      <c r="E60" s="744" t="s">
        <v>620</v>
      </c>
    </row>
    <row r="61" spans="1:5" ht="13.2" x14ac:dyDescent="0.25">
      <c r="A61" s="809"/>
      <c r="B61" s="748" t="s">
        <v>570</v>
      </c>
      <c r="C61" s="748" t="s">
        <v>267</v>
      </c>
      <c r="D61" s="748" t="s">
        <v>622</v>
      </c>
      <c r="E61" s="749" t="s">
        <v>620</v>
      </c>
    </row>
    <row r="62" spans="1:5" ht="13.2" x14ac:dyDescent="0.25">
      <c r="A62" s="810" t="s">
        <v>31</v>
      </c>
      <c r="B62" s="736" t="s">
        <v>5</v>
      </c>
      <c r="C62" s="736" t="s">
        <v>268</v>
      </c>
      <c r="D62" s="736" t="s">
        <v>338</v>
      </c>
      <c r="E62" s="737" t="s">
        <v>24</v>
      </c>
    </row>
    <row r="63" spans="1:5" ht="26.4" x14ac:dyDescent="0.25">
      <c r="A63" s="808"/>
      <c r="B63" s="733" t="s">
        <v>101</v>
      </c>
      <c r="C63" s="733" t="s">
        <v>268</v>
      </c>
      <c r="D63" s="733" t="s">
        <v>339</v>
      </c>
      <c r="E63" s="732" t="s">
        <v>24</v>
      </c>
    </row>
    <row r="64" spans="1:5" ht="13.2" x14ac:dyDescent="0.25">
      <c r="A64" s="808"/>
      <c r="B64" s="733" t="s">
        <v>105</v>
      </c>
      <c r="C64" s="733" t="s">
        <v>268</v>
      </c>
      <c r="D64" s="733" t="s">
        <v>340</v>
      </c>
      <c r="E64" s="732" t="s">
        <v>24</v>
      </c>
    </row>
    <row r="65" spans="1:5" ht="13.2" x14ac:dyDescent="0.25">
      <c r="A65" s="809"/>
      <c r="B65" s="738" t="s">
        <v>107</v>
      </c>
      <c r="C65" s="738" t="s">
        <v>268</v>
      </c>
      <c r="D65" s="738" t="s">
        <v>341</v>
      </c>
      <c r="E65" s="739" t="s">
        <v>24</v>
      </c>
    </row>
    <row r="66" spans="1:5" ht="13.2" x14ac:dyDescent="0.25">
      <c r="A66" s="810" t="s">
        <v>114</v>
      </c>
      <c r="B66" s="736" t="s">
        <v>158</v>
      </c>
      <c r="C66" s="736" t="s">
        <v>267</v>
      </c>
      <c r="D66" s="736" t="s">
        <v>342</v>
      </c>
      <c r="E66" s="737" t="s">
        <v>179</v>
      </c>
    </row>
    <row r="67" spans="1:5" ht="13.2" x14ac:dyDescent="0.25">
      <c r="A67" s="809"/>
      <c r="B67" s="738" t="s">
        <v>163</v>
      </c>
      <c r="C67" s="738" t="s">
        <v>268</v>
      </c>
      <c r="D67" s="738" t="s">
        <v>343</v>
      </c>
      <c r="E67" s="739" t="s">
        <v>24</v>
      </c>
    </row>
    <row r="68" spans="1:5" ht="13.2" x14ac:dyDescent="0.25">
      <c r="A68" s="810" t="s">
        <v>465</v>
      </c>
      <c r="B68" s="736" t="s">
        <v>158</v>
      </c>
      <c r="C68" s="736" t="s">
        <v>268</v>
      </c>
      <c r="D68" s="736" t="s">
        <v>392</v>
      </c>
      <c r="E68" s="737" t="s">
        <v>209</v>
      </c>
    </row>
    <row r="69" spans="1:5" ht="13.2" x14ac:dyDescent="0.25">
      <c r="A69" s="809"/>
      <c r="B69" s="738" t="s">
        <v>163</v>
      </c>
      <c r="C69" s="738" t="s">
        <v>268</v>
      </c>
      <c r="D69" s="738" t="s">
        <v>393</v>
      </c>
      <c r="E69" s="739" t="s">
        <v>24</v>
      </c>
    </row>
    <row r="70" spans="1:5" ht="13.2" x14ac:dyDescent="0.25">
      <c r="A70" s="750" t="s">
        <v>211</v>
      </c>
      <c r="B70" s="751" t="s">
        <v>139</v>
      </c>
      <c r="C70" s="751" t="s">
        <v>268</v>
      </c>
      <c r="D70" s="751" t="s">
        <v>629</v>
      </c>
      <c r="E70" s="752" t="s">
        <v>281</v>
      </c>
    </row>
    <row r="71" spans="1:5" ht="13.2" x14ac:dyDescent="0.25">
      <c r="A71" s="750" t="s">
        <v>215</v>
      </c>
      <c r="B71" s="751" t="s">
        <v>140</v>
      </c>
      <c r="C71" s="751" t="s">
        <v>268</v>
      </c>
      <c r="D71" s="751" t="s">
        <v>630</v>
      </c>
      <c r="E71" s="752" t="s">
        <v>281</v>
      </c>
    </row>
    <row r="72" spans="1:5" ht="13.2" x14ac:dyDescent="0.25">
      <c r="A72" s="750" t="s">
        <v>290</v>
      </c>
      <c r="B72" s="751" t="s">
        <v>138</v>
      </c>
      <c r="C72" s="751" t="s">
        <v>268</v>
      </c>
      <c r="D72" s="751" t="s">
        <v>631</v>
      </c>
      <c r="E72" s="752" t="s">
        <v>24</v>
      </c>
    </row>
    <row r="73" spans="1:5" ht="13.2" x14ac:dyDescent="0.25">
      <c r="A73" s="810" t="s">
        <v>54</v>
      </c>
      <c r="B73" s="736" t="s">
        <v>164</v>
      </c>
      <c r="C73" s="736" t="s">
        <v>267</v>
      </c>
      <c r="D73" s="736" t="s">
        <v>344</v>
      </c>
      <c r="E73" s="737" t="s">
        <v>179</v>
      </c>
    </row>
    <row r="74" spans="1:5" ht="13.2" x14ac:dyDescent="0.25">
      <c r="A74" s="809"/>
      <c r="B74" s="738" t="s">
        <v>163</v>
      </c>
      <c r="C74" s="738" t="s">
        <v>267</v>
      </c>
      <c r="D74" s="738" t="s">
        <v>345</v>
      </c>
      <c r="E74" s="739" t="s">
        <v>179</v>
      </c>
    </row>
    <row r="75" spans="1:5" ht="13.2" x14ac:dyDescent="0.25">
      <c r="A75" s="750" t="s">
        <v>224</v>
      </c>
      <c r="B75" s="751" t="s">
        <v>107</v>
      </c>
      <c r="C75" s="751" t="s">
        <v>268</v>
      </c>
      <c r="D75" s="751" t="s">
        <v>346</v>
      </c>
      <c r="E75" s="752" t="s">
        <v>24</v>
      </c>
    </row>
    <row r="76" spans="1:5" ht="13.2" x14ac:dyDescent="0.25">
      <c r="A76" s="810" t="s">
        <v>214</v>
      </c>
      <c r="B76" s="736" t="s">
        <v>5</v>
      </c>
      <c r="C76" s="736" t="s">
        <v>268</v>
      </c>
      <c r="D76" s="736" t="s">
        <v>347</v>
      </c>
      <c r="E76" s="737" t="s">
        <v>24</v>
      </c>
    </row>
    <row r="77" spans="1:5" ht="26.4" x14ac:dyDescent="0.25">
      <c r="A77" s="808"/>
      <c r="B77" s="733" t="s">
        <v>101</v>
      </c>
      <c r="C77" s="733" t="s">
        <v>268</v>
      </c>
      <c r="D77" s="733" t="s">
        <v>332</v>
      </c>
      <c r="E77" s="732" t="s">
        <v>24</v>
      </c>
    </row>
    <row r="78" spans="1:5" ht="13.2" x14ac:dyDescent="0.25">
      <c r="A78" s="808"/>
      <c r="B78" s="733" t="s">
        <v>105</v>
      </c>
      <c r="C78" s="733" t="s">
        <v>268</v>
      </c>
      <c r="D78" s="733" t="s">
        <v>348</v>
      </c>
      <c r="E78" s="732" t="s">
        <v>24</v>
      </c>
    </row>
    <row r="79" spans="1:5" ht="13.2" x14ac:dyDescent="0.25">
      <c r="A79" s="808"/>
      <c r="B79" s="733" t="s">
        <v>107</v>
      </c>
      <c r="C79" s="733" t="s">
        <v>268</v>
      </c>
      <c r="D79" s="733" t="s">
        <v>346</v>
      </c>
      <c r="E79" s="732" t="s">
        <v>24</v>
      </c>
    </row>
    <row r="80" spans="1:5" ht="13.2" x14ac:dyDescent="0.25">
      <c r="A80" s="809"/>
      <c r="B80" s="738" t="s">
        <v>140</v>
      </c>
      <c r="C80" s="738" t="s">
        <v>268</v>
      </c>
      <c r="D80" s="738" t="s">
        <v>632</v>
      </c>
      <c r="E80" s="739" t="s">
        <v>281</v>
      </c>
    </row>
    <row r="81" spans="1:5" ht="13.2" x14ac:dyDescent="0.25">
      <c r="A81" s="810" t="s">
        <v>520</v>
      </c>
      <c r="B81" s="736" t="s">
        <v>128</v>
      </c>
      <c r="C81" s="736" t="s">
        <v>268</v>
      </c>
      <c r="D81" s="736" t="s">
        <v>367</v>
      </c>
      <c r="E81" s="737" t="s">
        <v>521</v>
      </c>
    </row>
    <row r="82" spans="1:5" ht="13.2" x14ac:dyDescent="0.25">
      <c r="A82" s="808"/>
      <c r="B82" s="733" t="s">
        <v>506</v>
      </c>
      <c r="C82" s="733" t="s">
        <v>268</v>
      </c>
      <c r="D82" s="733" t="s">
        <v>517</v>
      </c>
      <c r="E82" s="732" t="s">
        <v>521</v>
      </c>
    </row>
    <row r="83" spans="1:5" ht="13.2" x14ac:dyDescent="0.25">
      <c r="A83" s="809"/>
      <c r="B83" s="738" t="s">
        <v>9</v>
      </c>
      <c r="C83" s="738" t="s">
        <v>267</v>
      </c>
      <c r="D83" s="738" t="s">
        <v>368</v>
      </c>
      <c r="E83" s="739" t="s">
        <v>521</v>
      </c>
    </row>
    <row r="84" spans="1:5" ht="26.4" x14ac:dyDescent="0.25">
      <c r="A84" s="750" t="s">
        <v>523</v>
      </c>
      <c r="B84" s="751" t="s">
        <v>506</v>
      </c>
      <c r="C84" s="751" t="s">
        <v>268</v>
      </c>
      <c r="D84" s="751" t="s">
        <v>526</v>
      </c>
      <c r="E84" s="752" t="s">
        <v>521</v>
      </c>
    </row>
    <row r="85" spans="1:5" ht="26.4" x14ac:dyDescent="0.25">
      <c r="A85" s="750" t="s">
        <v>124</v>
      </c>
      <c r="B85" s="751" t="s">
        <v>101</v>
      </c>
      <c r="C85" s="751" t="s">
        <v>268</v>
      </c>
      <c r="D85" s="751" t="s">
        <v>351</v>
      </c>
      <c r="E85" s="752" t="s">
        <v>24</v>
      </c>
    </row>
    <row r="86" spans="1:5" ht="13.2" x14ac:dyDescent="0.25">
      <c r="A86" s="810" t="s">
        <v>40</v>
      </c>
      <c r="B86" s="736" t="s">
        <v>158</v>
      </c>
      <c r="C86" s="736" t="s">
        <v>267</v>
      </c>
      <c r="D86" s="736" t="s">
        <v>352</v>
      </c>
      <c r="E86" s="737" t="s">
        <v>179</v>
      </c>
    </row>
    <row r="87" spans="1:5" ht="13.2" x14ac:dyDescent="0.25">
      <c r="A87" s="808"/>
      <c r="B87" s="733" t="s">
        <v>164</v>
      </c>
      <c r="C87" s="733" t="s">
        <v>267</v>
      </c>
      <c r="D87" s="733" t="s">
        <v>354</v>
      </c>
      <c r="E87" s="732" t="s">
        <v>179</v>
      </c>
    </row>
    <row r="88" spans="1:5" ht="13.2" x14ac:dyDescent="0.25">
      <c r="A88" s="809"/>
      <c r="B88" s="738" t="s">
        <v>163</v>
      </c>
      <c r="C88" s="738" t="s">
        <v>268</v>
      </c>
      <c r="D88" s="738" t="s">
        <v>353</v>
      </c>
      <c r="E88" s="739" t="s">
        <v>24</v>
      </c>
    </row>
    <row r="89" spans="1:5" ht="13.2" x14ac:dyDescent="0.25">
      <c r="A89" s="810" t="s">
        <v>89</v>
      </c>
      <c r="B89" s="736" t="s">
        <v>128</v>
      </c>
      <c r="C89" s="736" t="s">
        <v>268</v>
      </c>
      <c r="D89" s="736" t="s">
        <v>355</v>
      </c>
      <c r="E89" s="737" t="s">
        <v>194</v>
      </c>
    </row>
    <row r="90" spans="1:5" ht="13.2" x14ac:dyDescent="0.25">
      <c r="A90" s="809"/>
      <c r="B90" s="738" t="s">
        <v>9</v>
      </c>
      <c r="C90" s="738" t="s">
        <v>267</v>
      </c>
      <c r="D90" s="738" t="s">
        <v>356</v>
      </c>
      <c r="E90" s="739" t="s">
        <v>179</v>
      </c>
    </row>
    <row r="91" spans="1:5" ht="13.2" x14ac:dyDescent="0.25">
      <c r="A91" s="750" t="s">
        <v>529</v>
      </c>
      <c r="B91" s="751" t="s">
        <v>506</v>
      </c>
      <c r="C91" s="751" t="s">
        <v>268</v>
      </c>
      <c r="D91" s="751" t="s">
        <v>531</v>
      </c>
      <c r="E91" s="752" t="s">
        <v>179</v>
      </c>
    </row>
    <row r="92" spans="1:5" ht="26.4" x14ac:dyDescent="0.25">
      <c r="A92" s="750" t="s">
        <v>84</v>
      </c>
      <c r="B92" s="751" t="s">
        <v>101</v>
      </c>
      <c r="C92" s="751" t="s">
        <v>267</v>
      </c>
      <c r="D92" s="751" t="s">
        <v>357</v>
      </c>
      <c r="E92" s="752" t="s">
        <v>179</v>
      </c>
    </row>
    <row r="93" spans="1:5" ht="13.2" x14ac:dyDescent="0.25">
      <c r="A93" s="810" t="s">
        <v>94</v>
      </c>
      <c r="B93" s="736" t="s">
        <v>128</v>
      </c>
      <c r="C93" s="736" t="s">
        <v>268</v>
      </c>
      <c r="D93" s="736" t="s">
        <v>358</v>
      </c>
      <c r="E93" s="737" t="s">
        <v>194</v>
      </c>
    </row>
    <row r="94" spans="1:5" ht="13.2" x14ac:dyDescent="0.25">
      <c r="A94" s="809"/>
      <c r="B94" s="738" t="s">
        <v>9</v>
      </c>
      <c r="C94" s="738" t="s">
        <v>267</v>
      </c>
      <c r="D94" s="738" t="s">
        <v>359</v>
      </c>
      <c r="E94" s="739" t="s">
        <v>179</v>
      </c>
    </row>
    <row r="95" spans="1:5" ht="39.6" x14ac:dyDescent="0.25">
      <c r="A95" s="750" t="s">
        <v>200</v>
      </c>
      <c r="B95" s="751" t="s">
        <v>103</v>
      </c>
      <c r="C95" s="751" t="s">
        <v>267</v>
      </c>
      <c r="D95" s="751" t="s">
        <v>361</v>
      </c>
      <c r="E95" s="752" t="s">
        <v>179</v>
      </c>
    </row>
    <row r="96" spans="1:5" ht="13.2" x14ac:dyDescent="0.25">
      <c r="A96" s="750" t="s">
        <v>125</v>
      </c>
      <c r="B96" s="751" t="s">
        <v>164</v>
      </c>
      <c r="C96" s="751" t="s">
        <v>267</v>
      </c>
      <c r="D96" s="751" t="s">
        <v>362</v>
      </c>
      <c r="E96" s="752" t="s">
        <v>179</v>
      </c>
    </row>
    <row r="97" spans="1:5" ht="13.2" x14ac:dyDescent="0.25">
      <c r="A97" s="810" t="s">
        <v>149</v>
      </c>
      <c r="B97" s="736" t="s">
        <v>159</v>
      </c>
      <c r="C97" s="736" t="s">
        <v>267</v>
      </c>
      <c r="D97" s="736" t="s">
        <v>364</v>
      </c>
      <c r="E97" s="737" t="s">
        <v>179</v>
      </c>
    </row>
    <row r="98" spans="1:5" ht="26.4" x14ac:dyDescent="0.25">
      <c r="A98" s="809"/>
      <c r="B98" s="738" t="s">
        <v>160</v>
      </c>
      <c r="C98" s="738" t="s">
        <v>267</v>
      </c>
      <c r="D98" s="738" t="s">
        <v>363</v>
      </c>
      <c r="E98" s="739" t="s">
        <v>179</v>
      </c>
    </row>
    <row r="99" spans="1:5" ht="13.2" x14ac:dyDescent="0.25">
      <c r="A99" s="750" t="s">
        <v>108</v>
      </c>
      <c r="B99" s="751" t="s">
        <v>105</v>
      </c>
      <c r="C99" s="751" t="s">
        <v>268</v>
      </c>
      <c r="D99" s="751" t="s">
        <v>365</v>
      </c>
      <c r="E99" s="752" t="s">
        <v>24</v>
      </c>
    </row>
    <row r="100" spans="1:5" ht="13.2" x14ac:dyDescent="0.25">
      <c r="A100" s="810" t="s">
        <v>78</v>
      </c>
      <c r="B100" s="736" t="s">
        <v>158</v>
      </c>
      <c r="C100" s="736" t="s">
        <v>268</v>
      </c>
      <c r="D100" s="736" t="s">
        <v>369</v>
      </c>
      <c r="E100" s="737" t="s">
        <v>209</v>
      </c>
    </row>
    <row r="101" spans="1:5" ht="13.2" x14ac:dyDescent="0.25">
      <c r="A101" s="809"/>
      <c r="B101" s="738" t="s">
        <v>163</v>
      </c>
      <c r="C101" s="738" t="s">
        <v>268</v>
      </c>
      <c r="D101" s="738" t="s">
        <v>370</v>
      </c>
      <c r="E101" s="739" t="s">
        <v>24</v>
      </c>
    </row>
    <row r="102" spans="1:5" ht="13.2" x14ac:dyDescent="0.25">
      <c r="A102" s="750" t="s">
        <v>644</v>
      </c>
      <c r="B102" s="751" t="s">
        <v>156</v>
      </c>
      <c r="C102" s="751" t="s">
        <v>268</v>
      </c>
      <c r="D102" s="751" t="s">
        <v>371</v>
      </c>
      <c r="E102" s="752" t="s">
        <v>504</v>
      </c>
    </row>
    <row r="103" spans="1:5" ht="13.2" x14ac:dyDescent="0.25">
      <c r="A103" s="810" t="s">
        <v>113</v>
      </c>
      <c r="B103" s="736" t="s">
        <v>158</v>
      </c>
      <c r="C103" s="736" t="s">
        <v>267</v>
      </c>
      <c r="D103" s="736" t="s">
        <v>372</v>
      </c>
      <c r="E103" s="737" t="s">
        <v>179</v>
      </c>
    </row>
    <row r="104" spans="1:5" ht="13.2" x14ac:dyDescent="0.25">
      <c r="A104" s="809"/>
      <c r="B104" s="738" t="s">
        <v>163</v>
      </c>
      <c r="C104" s="738" t="s">
        <v>268</v>
      </c>
      <c r="D104" s="738" t="s">
        <v>373</v>
      </c>
      <c r="E104" s="739" t="s">
        <v>24</v>
      </c>
    </row>
    <row r="105" spans="1:5" ht="13.2" x14ac:dyDescent="0.25">
      <c r="A105" s="810" t="s">
        <v>274</v>
      </c>
      <c r="B105" s="736" t="s">
        <v>128</v>
      </c>
      <c r="C105" s="736" t="s">
        <v>268</v>
      </c>
      <c r="D105" s="736" t="s">
        <v>374</v>
      </c>
      <c r="E105" s="737" t="s">
        <v>194</v>
      </c>
    </row>
    <row r="106" spans="1:5" ht="13.2" x14ac:dyDescent="0.25">
      <c r="A106" s="809"/>
      <c r="B106" s="738" t="s">
        <v>9</v>
      </c>
      <c r="C106" s="738" t="s">
        <v>267</v>
      </c>
      <c r="D106" s="738" t="s">
        <v>375</v>
      </c>
      <c r="E106" s="739" t="s">
        <v>179</v>
      </c>
    </row>
    <row r="107" spans="1:5" ht="13.2" x14ac:dyDescent="0.25">
      <c r="A107" s="750" t="s">
        <v>59</v>
      </c>
      <c r="B107" s="751" t="s">
        <v>163</v>
      </c>
      <c r="C107" s="751" t="s">
        <v>267</v>
      </c>
      <c r="D107" s="751" t="s">
        <v>376</v>
      </c>
      <c r="E107" s="752" t="s">
        <v>179</v>
      </c>
    </row>
    <row r="108" spans="1:5" ht="26.4" x14ac:dyDescent="0.25">
      <c r="A108" s="750" t="s">
        <v>614</v>
      </c>
      <c r="B108" s="753" t="s">
        <v>615</v>
      </c>
      <c r="C108" s="753" t="s">
        <v>267</v>
      </c>
      <c r="D108" s="753" t="s">
        <v>616</v>
      </c>
      <c r="E108" s="754" t="s">
        <v>177</v>
      </c>
    </row>
    <row r="109" spans="1:5" ht="26.4" x14ac:dyDescent="0.25">
      <c r="A109" s="750" t="s">
        <v>143</v>
      </c>
      <c r="B109" s="751" t="s">
        <v>51</v>
      </c>
      <c r="C109" s="751" t="s">
        <v>267</v>
      </c>
      <c r="D109" s="751" t="s">
        <v>377</v>
      </c>
      <c r="E109" s="752" t="s">
        <v>178</v>
      </c>
    </row>
    <row r="110" spans="1:5" ht="26.4" x14ac:dyDescent="0.25">
      <c r="A110" s="750" t="s">
        <v>190</v>
      </c>
      <c r="B110" s="751" t="s">
        <v>51</v>
      </c>
      <c r="C110" s="751" t="s">
        <v>267</v>
      </c>
      <c r="D110" s="751" t="s">
        <v>378</v>
      </c>
      <c r="E110" s="752" t="s">
        <v>178</v>
      </c>
    </row>
    <row r="111" spans="1:5" ht="13.2" x14ac:dyDescent="0.25">
      <c r="A111" s="750" t="s">
        <v>8</v>
      </c>
      <c r="B111" s="751" t="s">
        <v>105</v>
      </c>
      <c r="C111" s="751" t="s">
        <v>268</v>
      </c>
      <c r="D111" s="751" t="s">
        <v>379</v>
      </c>
      <c r="E111" s="752" t="s">
        <v>24</v>
      </c>
    </row>
    <row r="112" spans="1:5" ht="26.4" x14ac:dyDescent="0.25">
      <c r="A112" s="750" t="s">
        <v>284</v>
      </c>
      <c r="B112" s="751" t="s">
        <v>5</v>
      </c>
      <c r="C112" s="751" t="s">
        <v>268</v>
      </c>
      <c r="D112" s="751" t="s">
        <v>380</v>
      </c>
      <c r="E112" s="752" t="s">
        <v>24</v>
      </c>
    </row>
    <row r="113" spans="1:5" ht="13.2" x14ac:dyDescent="0.25">
      <c r="A113" s="810" t="s">
        <v>96</v>
      </c>
      <c r="B113" s="736" t="s">
        <v>128</v>
      </c>
      <c r="C113" s="736" t="s">
        <v>268</v>
      </c>
      <c r="D113" s="736" t="s">
        <v>381</v>
      </c>
      <c r="E113" s="737" t="s">
        <v>194</v>
      </c>
    </row>
    <row r="114" spans="1:5" ht="13.2" x14ac:dyDescent="0.25">
      <c r="A114" s="809"/>
      <c r="B114" s="738" t="s">
        <v>9</v>
      </c>
      <c r="C114" s="738" t="s">
        <v>267</v>
      </c>
      <c r="D114" s="738" t="s">
        <v>382</v>
      </c>
      <c r="E114" s="739" t="s">
        <v>179</v>
      </c>
    </row>
    <row r="115" spans="1:5" ht="13.2" x14ac:dyDescent="0.25">
      <c r="A115" s="810" t="s">
        <v>95</v>
      </c>
      <c r="B115" s="736" t="s">
        <v>128</v>
      </c>
      <c r="C115" s="736" t="s">
        <v>268</v>
      </c>
      <c r="D115" s="736" t="s">
        <v>383</v>
      </c>
      <c r="E115" s="737" t="s">
        <v>194</v>
      </c>
    </row>
    <row r="116" spans="1:5" ht="13.2" x14ac:dyDescent="0.25">
      <c r="A116" s="809"/>
      <c r="B116" s="738" t="s">
        <v>9</v>
      </c>
      <c r="C116" s="738" t="s">
        <v>267</v>
      </c>
      <c r="D116" s="738" t="s">
        <v>384</v>
      </c>
      <c r="E116" s="739" t="s">
        <v>179</v>
      </c>
    </row>
    <row r="117" spans="1:5" ht="13.2" x14ac:dyDescent="0.25">
      <c r="A117" s="810" t="s">
        <v>62</v>
      </c>
      <c r="B117" s="736" t="s">
        <v>128</v>
      </c>
      <c r="C117" s="736" t="s">
        <v>268</v>
      </c>
      <c r="D117" s="736" t="s">
        <v>385</v>
      </c>
      <c r="E117" s="737" t="s">
        <v>194</v>
      </c>
    </row>
    <row r="118" spans="1:5" ht="13.2" x14ac:dyDescent="0.25">
      <c r="A118" s="809"/>
      <c r="B118" s="738" t="s">
        <v>9</v>
      </c>
      <c r="C118" s="738" t="s">
        <v>267</v>
      </c>
      <c r="D118" s="738" t="s">
        <v>386</v>
      </c>
      <c r="E118" s="739" t="s">
        <v>179</v>
      </c>
    </row>
    <row r="119" spans="1:5" ht="26.4" x14ac:dyDescent="0.25">
      <c r="A119" s="750" t="s">
        <v>86</v>
      </c>
      <c r="B119" s="751" t="s">
        <v>51</v>
      </c>
      <c r="C119" s="751" t="s">
        <v>267</v>
      </c>
      <c r="D119" s="751" t="s">
        <v>387</v>
      </c>
      <c r="E119" s="752" t="s">
        <v>178</v>
      </c>
    </row>
    <row r="120" spans="1:5" ht="13.2" x14ac:dyDescent="0.25">
      <c r="A120" s="810" t="s">
        <v>126</v>
      </c>
      <c r="B120" s="736" t="s">
        <v>159</v>
      </c>
      <c r="C120" s="736" t="s">
        <v>267</v>
      </c>
      <c r="D120" s="736" t="s">
        <v>317</v>
      </c>
      <c r="E120" s="737" t="s">
        <v>179</v>
      </c>
    </row>
    <row r="121" spans="1:5" ht="26.4" x14ac:dyDescent="0.25">
      <c r="A121" s="808"/>
      <c r="B121" s="733" t="s">
        <v>160</v>
      </c>
      <c r="C121" s="733" t="s">
        <v>267</v>
      </c>
      <c r="D121" s="733" t="s">
        <v>315</v>
      </c>
      <c r="E121" s="732" t="s">
        <v>179</v>
      </c>
    </row>
    <row r="122" spans="1:5" ht="13.2" x14ac:dyDescent="0.25">
      <c r="A122" s="809"/>
      <c r="B122" s="738" t="s">
        <v>162</v>
      </c>
      <c r="C122" s="738" t="s">
        <v>267</v>
      </c>
      <c r="D122" s="738" t="s">
        <v>316</v>
      </c>
      <c r="E122" s="739" t="s">
        <v>179</v>
      </c>
    </row>
    <row r="123" spans="1:5" ht="26.4" x14ac:dyDescent="0.25">
      <c r="A123" s="750" t="s">
        <v>204</v>
      </c>
      <c r="B123" s="751" t="s">
        <v>103</v>
      </c>
      <c r="C123" s="751" t="s">
        <v>267</v>
      </c>
      <c r="D123" s="751" t="s">
        <v>388</v>
      </c>
      <c r="E123" s="752" t="s">
        <v>179</v>
      </c>
    </row>
    <row r="124" spans="1:5" ht="26.4" x14ac:dyDescent="0.25">
      <c r="A124" s="810" t="s">
        <v>448</v>
      </c>
      <c r="B124" s="736" t="s">
        <v>101</v>
      </c>
      <c r="C124" s="736" t="s">
        <v>268</v>
      </c>
      <c r="D124" s="736" t="s">
        <v>389</v>
      </c>
      <c r="E124" s="737" t="s">
        <v>24</v>
      </c>
    </row>
    <row r="125" spans="1:5" ht="13.2" x14ac:dyDescent="0.25">
      <c r="A125" s="808"/>
      <c r="B125" s="733" t="s">
        <v>105</v>
      </c>
      <c r="C125" s="733" t="s">
        <v>268</v>
      </c>
      <c r="D125" s="733" t="s">
        <v>390</v>
      </c>
      <c r="E125" s="732" t="s">
        <v>24</v>
      </c>
    </row>
    <row r="126" spans="1:5" ht="13.2" x14ac:dyDescent="0.25">
      <c r="A126" s="809"/>
      <c r="B126" s="738" t="s">
        <v>107</v>
      </c>
      <c r="C126" s="738" t="s">
        <v>267</v>
      </c>
      <c r="D126" s="738" t="s">
        <v>391</v>
      </c>
      <c r="E126" s="739" t="s">
        <v>179</v>
      </c>
    </row>
    <row r="127" spans="1:5" ht="13.2" x14ac:dyDescent="0.25">
      <c r="A127" s="810" t="s">
        <v>464</v>
      </c>
      <c r="B127" s="736" t="s">
        <v>158</v>
      </c>
      <c r="C127" s="736" t="s">
        <v>268</v>
      </c>
      <c r="D127" s="736" t="s">
        <v>392</v>
      </c>
      <c r="E127" s="737" t="s">
        <v>209</v>
      </c>
    </row>
    <row r="128" spans="1:5" ht="13.2" x14ac:dyDescent="0.25">
      <c r="A128" s="809"/>
      <c r="B128" s="738" t="s">
        <v>163</v>
      </c>
      <c r="C128" s="738" t="s">
        <v>268</v>
      </c>
      <c r="D128" s="738" t="s">
        <v>393</v>
      </c>
      <c r="E128" s="739" t="s">
        <v>24</v>
      </c>
    </row>
    <row r="129" spans="1:5" ht="26.4" x14ac:dyDescent="0.25">
      <c r="A129" s="750" t="s">
        <v>201</v>
      </c>
      <c r="B129" s="751" t="s">
        <v>103</v>
      </c>
      <c r="C129" s="751" t="s">
        <v>267</v>
      </c>
      <c r="D129" s="751" t="s">
        <v>395</v>
      </c>
      <c r="E129" s="752" t="s">
        <v>179</v>
      </c>
    </row>
    <row r="130" spans="1:5" ht="13.2" x14ac:dyDescent="0.25">
      <c r="A130" s="810" t="s">
        <v>562</v>
      </c>
      <c r="B130" s="736" t="s">
        <v>128</v>
      </c>
      <c r="C130" s="736" t="s">
        <v>268</v>
      </c>
      <c r="D130" s="736" t="s">
        <v>397</v>
      </c>
      <c r="E130" s="737" t="s">
        <v>194</v>
      </c>
    </row>
    <row r="131" spans="1:5" ht="13.2" x14ac:dyDescent="0.25">
      <c r="A131" s="808"/>
      <c r="B131" s="733" t="s">
        <v>115</v>
      </c>
      <c r="C131" s="733" t="s">
        <v>267</v>
      </c>
      <c r="D131" s="733" t="s">
        <v>410</v>
      </c>
      <c r="E131" s="732" t="s">
        <v>193</v>
      </c>
    </row>
    <row r="132" spans="1:5" ht="13.2" x14ac:dyDescent="0.25">
      <c r="A132" s="809"/>
      <c r="B132" s="738" t="s">
        <v>9</v>
      </c>
      <c r="C132" s="738" t="s">
        <v>268</v>
      </c>
      <c r="D132" s="738" t="s">
        <v>398</v>
      </c>
      <c r="E132" s="739" t="s">
        <v>196</v>
      </c>
    </row>
    <row r="133" spans="1:5" ht="26.4" x14ac:dyDescent="0.25">
      <c r="A133" s="750" t="s">
        <v>203</v>
      </c>
      <c r="B133" s="751" t="s">
        <v>103</v>
      </c>
      <c r="C133" s="751" t="s">
        <v>267</v>
      </c>
      <c r="D133" s="751" t="s">
        <v>399</v>
      </c>
      <c r="E133" s="752" t="s">
        <v>179</v>
      </c>
    </row>
    <row r="134" spans="1:5" ht="13.2" x14ac:dyDescent="0.25">
      <c r="A134" s="810" t="s">
        <v>97</v>
      </c>
      <c r="B134" s="736" t="s">
        <v>128</v>
      </c>
      <c r="C134" s="736" t="s">
        <v>268</v>
      </c>
      <c r="D134" s="736" t="s">
        <v>400</v>
      </c>
      <c r="E134" s="737" t="s">
        <v>194</v>
      </c>
    </row>
    <row r="135" spans="1:5" ht="13.2" x14ac:dyDescent="0.25">
      <c r="A135" s="809"/>
      <c r="B135" s="738" t="s">
        <v>9</v>
      </c>
      <c r="C135" s="738" t="s">
        <v>267</v>
      </c>
      <c r="D135" s="738" t="s">
        <v>401</v>
      </c>
      <c r="E135" s="739" t="s">
        <v>179</v>
      </c>
    </row>
    <row r="136" spans="1:5" ht="26.4" x14ac:dyDescent="0.25">
      <c r="A136" s="750" t="s">
        <v>87</v>
      </c>
      <c r="B136" s="751" t="s">
        <v>51</v>
      </c>
      <c r="C136" s="751" t="s">
        <v>267</v>
      </c>
      <c r="D136" s="751" t="s">
        <v>402</v>
      </c>
      <c r="E136" s="752" t="s">
        <v>178</v>
      </c>
    </row>
    <row r="137" spans="1:5" ht="13.2" x14ac:dyDescent="0.25">
      <c r="A137" s="750" t="s">
        <v>522</v>
      </c>
      <c r="B137" s="751" t="s">
        <v>506</v>
      </c>
      <c r="C137" s="751" t="s">
        <v>268</v>
      </c>
      <c r="D137" s="751" t="s">
        <v>524</v>
      </c>
      <c r="E137" s="752" t="s">
        <v>521</v>
      </c>
    </row>
    <row r="138" spans="1:5" ht="13.2" x14ac:dyDescent="0.25">
      <c r="A138" s="810" t="s">
        <v>518</v>
      </c>
      <c r="B138" s="736" t="s">
        <v>128</v>
      </c>
      <c r="C138" s="736" t="s">
        <v>268</v>
      </c>
      <c r="D138" s="736" t="s">
        <v>349</v>
      </c>
      <c r="E138" s="737" t="s">
        <v>521</v>
      </c>
    </row>
    <row r="139" spans="1:5" ht="13.2" x14ac:dyDescent="0.25">
      <c r="A139" s="808"/>
      <c r="B139" s="733" t="s">
        <v>115</v>
      </c>
      <c r="C139" s="733" t="s">
        <v>267</v>
      </c>
      <c r="D139" s="733" t="s">
        <v>396</v>
      </c>
      <c r="E139" s="732" t="s">
        <v>179</v>
      </c>
    </row>
    <row r="140" spans="1:5" ht="13.2" x14ac:dyDescent="0.25">
      <c r="A140" s="808"/>
      <c r="B140" s="733" t="s">
        <v>506</v>
      </c>
      <c r="C140" s="733" t="s">
        <v>268</v>
      </c>
      <c r="D140" s="733" t="s">
        <v>517</v>
      </c>
      <c r="E140" s="732" t="s">
        <v>521</v>
      </c>
    </row>
    <row r="141" spans="1:5" ht="13.2" x14ac:dyDescent="0.25">
      <c r="A141" s="809"/>
      <c r="B141" s="738" t="s">
        <v>9</v>
      </c>
      <c r="C141" s="738" t="s">
        <v>267</v>
      </c>
      <c r="D141" s="738" t="s">
        <v>350</v>
      </c>
      <c r="E141" s="739" t="s">
        <v>521</v>
      </c>
    </row>
    <row r="142" spans="1:5" ht="13.2" x14ac:dyDescent="0.25">
      <c r="A142" s="810" t="s">
        <v>466</v>
      </c>
      <c r="B142" s="736" t="s">
        <v>159</v>
      </c>
      <c r="C142" s="736" t="s">
        <v>267</v>
      </c>
      <c r="D142" s="736" t="s">
        <v>406</v>
      </c>
      <c r="E142" s="737" t="s">
        <v>179</v>
      </c>
    </row>
    <row r="143" spans="1:5" ht="26.4" x14ac:dyDescent="0.25">
      <c r="A143" s="808"/>
      <c r="B143" s="733" t="s">
        <v>160</v>
      </c>
      <c r="C143" s="733" t="s">
        <v>267</v>
      </c>
      <c r="D143" s="733" t="s">
        <v>404</v>
      </c>
      <c r="E143" s="732" t="s">
        <v>179</v>
      </c>
    </row>
    <row r="144" spans="1:5" ht="13.2" x14ac:dyDescent="0.25">
      <c r="A144" s="809"/>
      <c r="B144" s="738" t="s">
        <v>162</v>
      </c>
      <c r="C144" s="738" t="s">
        <v>267</v>
      </c>
      <c r="D144" s="738" t="s">
        <v>405</v>
      </c>
      <c r="E144" s="739" t="s">
        <v>179</v>
      </c>
    </row>
    <row r="145" spans="1:5" ht="39.6" x14ac:dyDescent="0.25">
      <c r="A145" s="750" t="s">
        <v>467</v>
      </c>
      <c r="B145" s="751" t="s">
        <v>103</v>
      </c>
      <c r="C145" s="751" t="s">
        <v>267</v>
      </c>
      <c r="D145" s="751" t="s">
        <v>403</v>
      </c>
      <c r="E145" s="752" t="s">
        <v>179</v>
      </c>
    </row>
    <row r="146" spans="1:5" ht="13.2" x14ac:dyDescent="0.25">
      <c r="A146" s="810" t="s">
        <v>93</v>
      </c>
      <c r="B146" s="736" t="s">
        <v>128</v>
      </c>
      <c r="C146" s="736" t="s">
        <v>268</v>
      </c>
      <c r="D146" s="736" t="s">
        <v>407</v>
      </c>
      <c r="E146" s="737" t="s">
        <v>194</v>
      </c>
    </row>
    <row r="147" spans="1:5" ht="13.2" x14ac:dyDescent="0.25">
      <c r="A147" s="809"/>
      <c r="B147" s="738" t="s">
        <v>9</v>
      </c>
      <c r="C147" s="738" t="s">
        <v>267</v>
      </c>
      <c r="D147" s="738" t="s">
        <v>408</v>
      </c>
      <c r="E147" s="739" t="s">
        <v>179</v>
      </c>
    </row>
    <row r="148" spans="1:5" ht="13.2" x14ac:dyDescent="0.25">
      <c r="A148" s="810" t="s">
        <v>641</v>
      </c>
      <c r="B148" s="736" t="s">
        <v>139</v>
      </c>
      <c r="C148" s="736" t="s">
        <v>267</v>
      </c>
      <c r="D148" s="736" t="s">
        <v>633</v>
      </c>
      <c r="E148" s="737" t="s">
        <v>513</v>
      </c>
    </row>
    <row r="149" spans="1:5" ht="13.2" x14ac:dyDescent="0.25">
      <c r="A149" s="808"/>
      <c r="B149" s="733" t="s">
        <v>105</v>
      </c>
      <c r="C149" s="733" t="s">
        <v>267</v>
      </c>
      <c r="D149" s="733" t="s">
        <v>409</v>
      </c>
      <c r="E149" s="732" t="s">
        <v>513</v>
      </c>
    </row>
    <row r="150" spans="1:5" ht="13.2" x14ac:dyDescent="0.25">
      <c r="A150" s="808"/>
      <c r="B150" s="733" t="s">
        <v>138</v>
      </c>
      <c r="C150" s="733" t="s">
        <v>267</v>
      </c>
      <c r="D150" s="733" t="s">
        <v>634</v>
      </c>
      <c r="E150" s="732" t="s">
        <v>513</v>
      </c>
    </row>
    <row r="151" spans="1:5" ht="13.2" x14ac:dyDescent="0.25">
      <c r="A151" s="809"/>
      <c r="B151" s="738" t="s">
        <v>140</v>
      </c>
      <c r="C151" s="738" t="s">
        <v>267</v>
      </c>
      <c r="D151" s="738" t="s">
        <v>635</v>
      </c>
      <c r="E151" s="739" t="s">
        <v>513</v>
      </c>
    </row>
    <row r="152" spans="1:5" ht="26.4" x14ac:dyDescent="0.25">
      <c r="A152" s="750" t="s">
        <v>474</v>
      </c>
      <c r="B152" s="751" t="s">
        <v>51</v>
      </c>
      <c r="C152" s="751" t="s">
        <v>267</v>
      </c>
      <c r="D152" s="751" t="s">
        <v>478</v>
      </c>
      <c r="E152" s="752" t="s">
        <v>178</v>
      </c>
    </row>
    <row r="153" spans="1:5" ht="13.2" x14ac:dyDescent="0.25">
      <c r="A153" s="750" t="s">
        <v>509</v>
      </c>
      <c r="B153" s="751" t="s">
        <v>156</v>
      </c>
      <c r="C153" s="751" t="s">
        <v>268</v>
      </c>
      <c r="D153" s="751" t="s">
        <v>516</v>
      </c>
      <c r="E153" s="752" t="s">
        <v>504</v>
      </c>
    </row>
    <row r="154" spans="1:5" ht="13.2" x14ac:dyDescent="0.25">
      <c r="A154" s="750" t="s">
        <v>116</v>
      </c>
      <c r="B154" s="751" t="s">
        <v>115</v>
      </c>
      <c r="C154" s="751" t="s">
        <v>268</v>
      </c>
      <c r="D154" s="751" t="s">
        <v>427</v>
      </c>
      <c r="E154" s="752" t="s">
        <v>194</v>
      </c>
    </row>
    <row r="155" spans="1:5" ht="26.4" x14ac:dyDescent="0.25">
      <c r="A155" s="750" t="s">
        <v>202</v>
      </c>
      <c r="B155" s="751" t="s">
        <v>103</v>
      </c>
      <c r="C155" s="751" t="s">
        <v>267</v>
      </c>
      <c r="D155" s="751" t="s">
        <v>411</v>
      </c>
      <c r="E155" s="752" t="s">
        <v>179</v>
      </c>
    </row>
    <row r="156" spans="1:5" ht="13.2" x14ac:dyDescent="0.25">
      <c r="A156" s="810" t="s">
        <v>468</v>
      </c>
      <c r="B156" s="736" t="s">
        <v>159</v>
      </c>
      <c r="C156" s="736" t="s">
        <v>267</v>
      </c>
      <c r="D156" s="736" t="s">
        <v>414</v>
      </c>
      <c r="E156" s="737" t="s">
        <v>179</v>
      </c>
    </row>
    <row r="157" spans="1:5" ht="26.4" x14ac:dyDescent="0.25">
      <c r="A157" s="808"/>
      <c r="B157" s="733" t="s">
        <v>160</v>
      </c>
      <c r="C157" s="733" t="s">
        <v>267</v>
      </c>
      <c r="D157" s="733" t="s">
        <v>412</v>
      </c>
      <c r="E157" s="732" t="s">
        <v>179</v>
      </c>
    </row>
    <row r="158" spans="1:5" ht="13.2" x14ac:dyDescent="0.25">
      <c r="A158" s="809"/>
      <c r="B158" s="738" t="s">
        <v>162</v>
      </c>
      <c r="C158" s="738" t="s">
        <v>267</v>
      </c>
      <c r="D158" s="738" t="s">
        <v>413</v>
      </c>
      <c r="E158" s="739" t="s">
        <v>179</v>
      </c>
    </row>
    <row r="159" spans="1:5" ht="13.2" x14ac:dyDescent="0.25">
      <c r="A159" s="750" t="s">
        <v>117</v>
      </c>
      <c r="B159" s="751" t="s">
        <v>115</v>
      </c>
      <c r="C159" s="751" t="s">
        <v>268</v>
      </c>
      <c r="D159" s="751" t="s">
        <v>415</v>
      </c>
      <c r="E159" s="752" t="s">
        <v>194</v>
      </c>
    </row>
    <row r="160" spans="1:5" ht="26.4" x14ac:dyDescent="0.25">
      <c r="A160" s="750" t="s">
        <v>199</v>
      </c>
      <c r="B160" s="751" t="s">
        <v>103</v>
      </c>
      <c r="C160" s="751" t="s">
        <v>267</v>
      </c>
      <c r="D160" s="751" t="s">
        <v>416</v>
      </c>
      <c r="E160" s="752" t="s">
        <v>179</v>
      </c>
    </row>
    <row r="161" spans="1:5" ht="13.2" x14ac:dyDescent="0.25">
      <c r="A161" s="810" t="s">
        <v>56</v>
      </c>
      <c r="B161" s="736" t="s">
        <v>128</v>
      </c>
      <c r="C161" s="736" t="s">
        <v>268</v>
      </c>
      <c r="D161" s="736" t="s">
        <v>418</v>
      </c>
      <c r="E161" s="737" t="s">
        <v>194</v>
      </c>
    </row>
    <row r="162" spans="1:5" ht="13.2" x14ac:dyDescent="0.25">
      <c r="A162" s="809"/>
      <c r="B162" s="738" t="s">
        <v>9</v>
      </c>
      <c r="C162" s="738" t="s">
        <v>268</v>
      </c>
      <c r="D162" s="738" t="s">
        <v>419</v>
      </c>
      <c r="E162" s="739" t="s">
        <v>196</v>
      </c>
    </row>
    <row r="163" spans="1:5" ht="13.2" x14ac:dyDescent="0.25">
      <c r="A163" s="810" t="s">
        <v>55</v>
      </c>
      <c r="B163" s="736" t="s">
        <v>128</v>
      </c>
      <c r="C163" s="736" t="s">
        <v>268</v>
      </c>
      <c r="D163" s="736" t="s">
        <v>420</v>
      </c>
      <c r="E163" s="737" t="s">
        <v>194</v>
      </c>
    </row>
    <row r="164" spans="1:5" ht="13.2" x14ac:dyDescent="0.25">
      <c r="A164" s="809"/>
      <c r="B164" s="738" t="s">
        <v>9</v>
      </c>
      <c r="C164" s="738" t="s">
        <v>268</v>
      </c>
      <c r="D164" s="738" t="s">
        <v>421</v>
      </c>
      <c r="E164" s="739" t="s">
        <v>196</v>
      </c>
    </row>
    <row r="165" spans="1:5" ht="13.2" x14ac:dyDescent="0.25">
      <c r="A165" s="750" t="s">
        <v>508</v>
      </c>
      <c r="B165" s="751" t="s">
        <v>506</v>
      </c>
      <c r="C165" s="751" t="s">
        <v>267</v>
      </c>
      <c r="D165" s="751" t="s">
        <v>527</v>
      </c>
      <c r="E165" s="752" t="s">
        <v>528</v>
      </c>
    </row>
    <row r="166" spans="1:5" ht="13.2" x14ac:dyDescent="0.25">
      <c r="A166" s="750" t="s">
        <v>530</v>
      </c>
      <c r="B166" s="751" t="s">
        <v>506</v>
      </c>
      <c r="C166" s="751" t="s">
        <v>268</v>
      </c>
      <c r="D166" s="751" t="s">
        <v>532</v>
      </c>
      <c r="E166" s="752" t="s">
        <v>179</v>
      </c>
    </row>
    <row r="167" spans="1:5" ht="26.4" x14ac:dyDescent="0.25">
      <c r="A167" s="750" t="s">
        <v>92</v>
      </c>
      <c r="B167" s="751" t="s">
        <v>101</v>
      </c>
      <c r="C167" s="751" t="s">
        <v>267</v>
      </c>
      <c r="D167" s="751" t="s">
        <v>422</v>
      </c>
      <c r="E167" s="752" t="s">
        <v>179</v>
      </c>
    </row>
    <row r="168" spans="1:5" ht="26.4" x14ac:dyDescent="0.25">
      <c r="A168" s="750" t="s">
        <v>450</v>
      </c>
      <c r="B168" s="751" t="s">
        <v>115</v>
      </c>
      <c r="C168" s="751" t="s">
        <v>268</v>
      </c>
      <c r="D168" s="751" t="s">
        <v>360</v>
      </c>
      <c r="E168" s="752" t="s">
        <v>194</v>
      </c>
    </row>
    <row r="169" spans="1:5" ht="39.6" x14ac:dyDescent="0.25">
      <c r="A169" s="750" t="s">
        <v>449</v>
      </c>
      <c r="B169" s="751" t="s">
        <v>103</v>
      </c>
      <c r="C169" s="751" t="s">
        <v>267</v>
      </c>
      <c r="D169" s="751" t="s">
        <v>428</v>
      </c>
      <c r="E169" s="752" t="s">
        <v>179</v>
      </c>
    </row>
    <row r="170" spans="1:5" ht="26.4" x14ac:dyDescent="0.25">
      <c r="A170" s="750" t="s">
        <v>563</v>
      </c>
      <c r="B170" s="751" t="s">
        <v>115</v>
      </c>
      <c r="C170" s="751" t="s">
        <v>268</v>
      </c>
      <c r="D170" s="751" t="s">
        <v>394</v>
      </c>
      <c r="E170" s="752" t="s">
        <v>179</v>
      </c>
    </row>
    <row r="171" spans="1:5" ht="26.4" x14ac:dyDescent="0.25">
      <c r="A171" s="810" t="s">
        <v>463</v>
      </c>
      <c r="B171" s="736" t="s">
        <v>160</v>
      </c>
      <c r="C171" s="736" t="s">
        <v>267</v>
      </c>
      <c r="D171" s="736" t="s">
        <v>423</v>
      </c>
      <c r="E171" s="737" t="s">
        <v>179</v>
      </c>
    </row>
    <row r="172" spans="1:5" ht="13.2" x14ac:dyDescent="0.25">
      <c r="A172" s="808"/>
      <c r="B172" s="733" t="s">
        <v>159</v>
      </c>
      <c r="C172" s="733" t="s">
        <v>267</v>
      </c>
      <c r="D172" s="733" t="s">
        <v>425</v>
      </c>
      <c r="E172" s="732" t="s">
        <v>179</v>
      </c>
    </row>
    <row r="173" spans="1:5" ht="13.2" x14ac:dyDescent="0.25">
      <c r="A173" s="809"/>
      <c r="B173" s="738" t="s">
        <v>162</v>
      </c>
      <c r="C173" s="738" t="s">
        <v>267</v>
      </c>
      <c r="D173" s="738" t="s">
        <v>424</v>
      </c>
      <c r="E173" s="739" t="s">
        <v>179</v>
      </c>
    </row>
    <row r="174" spans="1:5" ht="39.6" x14ac:dyDescent="0.25">
      <c r="A174" s="750" t="s">
        <v>205</v>
      </c>
      <c r="B174" s="751" t="s">
        <v>103</v>
      </c>
      <c r="C174" s="751" t="s">
        <v>267</v>
      </c>
      <c r="D174" s="751" t="s">
        <v>426</v>
      </c>
      <c r="E174" s="752" t="s">
        <v>179</v>
      </c>
    </row>
    <row r="175" spans="1:5" ht="26.4" x14ac:dyDescent="0.25">
      <c r="A175" s="750" t="s">
        <v>75</v>
      </c>
      <c r="B175" s="751" t="s">
        <v>51</v>
      </c>
      <c r="C175" s="751" t="s">
        <v>267</v>
      </c>
      <c r="D175" s="751" t="s">
        <v>429</v>
      </c>
      <c r="E175" s="752" t="s">
        <v>178</v>
      </c>
    </row>
    <row r="176" spans="1:5" ht="13.2" x14ac:dyDescent="0.25">
      <c r="A176" s="750" t="s">
        <v>472</v>
      </c>
      <c r="B176" s="751" t="s">
        <v>107</v>
      </c>
      <c r="C176" s="751" t="s">
        <v>267</v>
      </c>
      <c r="D176" s="751" t="s">
        <v>366</v>
      </c>
      <c r="E176" s="752" t="s">
        <v>179</v>
      </c>
    </row>
    <row r="177" spans="1:5" ht="13.2" x14ac:dyDescent="0.25">
      <c r="A177" s="750" t="s">
        <v>471</v>
      </c>
      <c r="B177" s="751" t="s">
        <v>107</v>
      </c>
      <c r="C177" s="751" t="s">
        <v>267</v>
      </c>
      <c r="D177" s="751" t="s">
        <v>417</v>
      </c>
      <c r="E177" s="752" t="s">
        <v>179</v>
      </c>
    </row>
    <row r="178" spans="1:5" ht="13.2" x14ac:dyDescent="0.25">
      <c r="A178" s="810" t="s">
        <v>279</v>
      </c>
      <c r="B178" s="736" t="s">
        <v>139</v>
      </c>
      <c r="C178" s="736" t="s">
        <v>267</v>
      </c>
      <c r="D178" s="736" t="s">
        <v>636</v>
      </c>
      <c r="E178" s="737" t="s">
        <v>514</v>
      </c>
    </row>
    <row r="179" spans="1:5" ht="13.2" x14ac:dyDescent="0.25">
      <c r="A179" s="808"/>
      <c r="B179" s="733" t="s">
        <v>138</v>
      </c>
      <c r="C179" s="733" t="s">
        <v>267</v>
      </c>
      <c r="D179" s="733" t="s">
        <v>637</v>
      </c>
      <c r="E179" s="732" t="s">
        <v>514</v>
      </c>
    </row>
    <row r="180" spans="1:5" ht="13.2" x14ac:dyDescent="0.25">
      <c r="A180" s="809"/>
      <c r="B180" s="738" t="s">
        <v>140</v>
      </c>
      <c r="C180" s="738" t="s">
        <v>267</v>
      </c>
      <c r="D180" s="738" t="s">
        <v>638</v>
      </c>
      <c r="E180" s="739" t="s">
        <v>515</v>
      </c>
    </row>
    <row r="181" spans="1:5" ht="26.4" x14ac:dyDescent="0.25">
      <c r="A181" s="810" t="s">
        <v>34</v>
      </c>
      <c r="B181" s="736" t="s">
        <v>101</v>
      </c>
      <c r="C181" s="736" t="s">
        <v>268</v>
      </c>
      <c r="D181" s="736" t="s">
        <v>430</v>
      </c>
      <c r="E181" s="737" t="s">
        <v>24</v>
      </c>
    </row>
    <row r="182" spans="1:5" ht="13.2" x14ac:dyDescent="0.25">
      <c r="A182" s="808"/>
      <c r="B182" s="733" t="s">
        <v>105</v>
      </c>
      <c r="C182" s="733" t="s">
        <v>268</v>
      </c>
      <c r="D182" s="733" t="s">
        <v>431</v>
      </c>
      <c r="E182" s="732" t="s">
        <v>24</v>
      </c>
    </row>
    <row r="183" spans="1:5" ht="13.2" x14ac:dyDescent="0.25">
      <c r="A183" s="809"/>
      <c r="B183" s="738" t="s">
        <v>107</v>
      </c>
      <c r="C183" s="738" t="s">
        <v>267</v>
      </c>
      <c r="D183" s="738" t="s">
        <v>432</v>
      </c>
      <c r="E183" s="739" t="s">
        <v>179</v>
      </c>
    </row>
    <row r="184" spans="1:5" ht="13.2" x14ac:dyDescent="0.25">
      <c r="A184" s="750" t="s">
        <v>38</v>
      </c>
      <c r="B184" s="751" t="s">
        <v>115</v>
      </c>
      <c r="C184" s="751" t="s">
        <v>268</v>
      </c>
      <c r="D184" s="751" t="s">
        <v>433</v>
      </c>
      <c r="E184" s="752" t="s">
        <v>194</v>
      </c>
    </row>
    <row r="185" spans="1:5" ht="26.4" x14ac:dyDescent="0.25">
      <c r="A185" s="750" t="s">
        <v>198</v>
      </c>
      <c r="B185" s="751" t="s">
        <v>103</v>
      </c>
      <c r="C185" s="751" t="s">
        <v>267</v>
      </c>
      <c r="D185" s="751" t="s">
        <v>434</v>
      </c>
      <c r="E185" s="752" t="s">
        <v>179</v>
      </c>
    </row>
    <row r="186" spans="1:5" ht="26.4" x14ac:dyDescent="0.25">
      <c r="A186" s="810" t="s">
        <v>169</v>
      </c>
      <c r="B186" s="736" t="s">
        <v>101</v>
      </c>
      <c r="C186" s="736" t="s">
        <v>268</v>
      </c>
      <c r="D186" s="736" t="s">
        <v>435</v>
      </c>
      <c r="E186" s="737" t="s">
        <v>24</v>
      </c>
    </row>
    <row r="187" spans="1:5" ht="13.2" x14ac:dyDescent="0.25">
      <c r="A187" s="808"/>
      <c r="B187" s="733" t="s">
        <v>105</v>
      </c>
      <c r="C187" s="733" t="s">
        <v>268</v>
      </c>
      <c r="D187" s="733" t="s">
        <v>436</v>
      </c>
      <c r="E187" s="732" t="s">
        <v>208</v>
      </c>
    </row>
    <row r="188" spans="1:5" ht="13.2" x14ac:dyDescent="0.25">
      <c r="A188" s="809"/>
      <c r="B188" s="738" t="s">
        <v>107</v>
      </c>
      <c r="C188" s="738" t="s">
        <v>267</v>
      </c>
      <c r="D188" s="738" t="s">
        <v>437</v>
      </c>
      <c r="E188" s="739" t="s">
        <v>179</v>
      </c>
    </row>
    <row r="189" spans="1:5" ht="26.4" x14ac:dyDescent="0.25">
      <c r="A189" s="810" t="s">
        <v>33</v>
      </c>
      <c r="B189" s="736" t="s">
        <v>101</v>
      </c>
      <c r="C189" s="736" t="s">
        <v>268</v>
      </c>
      <c r="D189" s="736" t="s">
        <v>440</v>
      </c>
      <c r="E189" s="737" t="s">
        <v>24</v>
      </c>
    </row>
    <row r="190" spans="1:5" ht="13.2" x14ac:dyDescent="0.25">
      <c r="A190" s="808"/>
      <c r="B190" s="733" t="s">
        <v>105</v>
      </c>
      <c r="C190" s="733" t="s">
        <v>268</v>
      </c>
      <c r="D190" s="733" t="s">
        <v>439</v>
      </c>
      <c r="E190" s="732" t="s">
        <v>24</v>
      </c>
    </row>
    <row r="191" spans="1:5" ht="13.2" x14ac:dyDescent="0.25">
      <c r="A191" s="809"/>
      <c r="B191" s="738" t="s">
        <v>107</v>
      </c>
      <c r="C191" s="738" t="s">
        <v>267</v>
      </c>
      <c r="D191" s="738" t="s">
        <v>438</v>
      </c>
      <c r="E191" s="739" t="s">
        <v>179</v>
      </c>
    </row>
    <row r="192" spans="1:5" ht="13.2" x14ac:dyDescent="0.25">
      <c r="A192" s="750" t="s">
        <v>80</v>
      </c>
      <c r="B192" s="751" t="s">
        <v>129</v>
      </c>
      <c r="C192" s="751" t="s">
        <v>267</v>
      </c>
      <c r="D192" s="751" t="s">
        <v>441</v>
      </c>
      <c r="E192" s="752" t="s">
        <v>24</v>
      </c>
    </row>
    <row r="193" spans="1:6" ht="13.2" x14ac:dyDescent="0.25">
      <c r="A193" s="810" t="s">
        <v>469</v>
      </c>
      <c r="B193" s="736" t="s">
        <v>159</v>
      </c>
      <c r="C193" s="736" t="s">
        <v>267</v>
      </c>
      <c r="D193" s="736" t="s">
        <v>414</v>
      </c>
      <c r="E193" s="737" t="s">
        <v>179</v>
      </c>
    </row>
    <row r="194" spans="1:6" ht="26.4" x14ac:dyDescent="0.25">
      <c r="A194" s="808"/>
      <c r="B194" s="733" t="s">
        <v>160</v>
      </c>
      <c r="C194" s="733" t="s">
        <v>267</v>
      </c>
      <c r="D194" s="733" t="s">
        <v>412</v>
      </c>
      <c r="E194" s="732" t="s">
        <v>179</v>
      </c>
    </row>
    <row r="195" spans="1:6" ht="13.2" x14ac:dyDescent="0.25">
      <c r="A195" s="809"/>
      <c r="B195" s="738" t="s">
        <v>162</v>
      </c>
      <c r="C195" s="738" t="s">
        <v>267</v>
      </c>
      <c r="D195" s="738" t="s">
        <v>413</v>
      </c>
      <c r="E195" s="739" t="s">
        <v>179</v>
      </c>
    </row>
    <row r="196" spans="1:6" ht="13.2" x14ac:dyDescent="0.25">
      <c r="A196" s="750" t="s">
        <v>285</v>
      </c>
      <c r="B196" s="751" t="s">
        <v>21</v>
      </c>
      <c r="C196" s="751" t="s">
        <v>268</v>
      </c>
      <c r="D196" s="751" t="s">
        <v>442</v>
      </c>
      <c r="E196" s="752" t="s">
        <v>24</v>
      </c>
    </row>
    <row r="197" spans="1:6" ht="13.2" x14ac:dyDescent="0.25">
      <c r="A197" s="810" t="s">
        <v>212</v>
      </c>
      <c r="B197" s="736" t="s">
        <v>139</v>
      </c>
      <c r="C197" s="736" t="s">
        <v>268</v>
      </c>
      <c r="D197" s="736" t="s">
        <v>639</v>
      </c>
      <c r="E197" s="737" t="s">
        <v>281</v>
      </c>
    </row>
    <row r="198" spans="1:6" ht="13.2" x14ac:dyDescent="0.25">
      <c r="A198" s="809"/>
      <c r="B198" s="738" t="s">
        <v>21</v>
      </c>
      <c r="C198" s="738" t="s">
        <v>268</v>
      </c>
      <c r="D198" s="738" t="s">
        <v>442</v>
      </c>
      <c r="E198" s="739" t="s">
        <v>24</v>
      </c>
    </row>
    <row r="199" spans="1:6" ht="26.4" x14ac:dyDescent="0.25">
      <c r="A199" s="750" t="s">
        <v>289</v>
      </c>
      <c r="B199" s="751" t="s">
        <v>138</v>
      </c>
      <c r="C199" s="751" t="s">
        <v>268</v>
      </c>
      <c r="D199" s="751" t="s">
        <v>640</v>
      </c>
      <c r="E199" s="752" t="s">
        <v>24</v>
      </c>
    </row>
    <row r="200" spans="1:6" ht="13.2" x14ac:dyDescent="0.25">
      <c r="A200" s="750" t="s">
        <v>6</v>
      </c>
      <c r="B200" s="751" t="s">
        <v>107</v>
      </c>
      <c r="C200" s="751" t="s">
        <v>268</v>
      </c>
      <c r="D200" s="751" t="s">
        <v>443</v>
      </c>
      <c r="E200" s="752" t="s">
        <v>24</v>
      </c>
    </row>
    <row r="201" spans="1:6" ht="26.4" x14ac:dyDescent="0.25">
      <c r="A201" s="750" t="s">
        <v>85</v>
      </c>
      <c r="B201" s="751" t="s">
        <v>51</v>
      </c>
      <c r="C201" s="751" t="s">
        <v>267</v>
      </c>
      <c r="D201" s="751" t="s">
        <v>444</v>
      </c>
      <c r="E201" s="752" t="s">
        <v>178</v>
      </c>
    </row>
    <row r="202" spans="1:6" s="68" customFormat="1" ht="6.6" x14ac:dyDescent="0.15">
      <c r="A202" s="684"/>
      <c r="B202" s="684"/>
      <c r="C202" s="684"/>
      <c r="E202" s="684"/>
      <c r="F202" s="685"/>
    </row>
  </sheetData>
  <sheetProtection sheet="1" autoFilter="0" pivotTables="0"/>
  <autoFilter ref="A4:E201" xr:uid="{5A1E5CE6-2D8A-496C-BCD5-D1E6B8A5DD5D}"/>
  <sortState xmlns:xlrd2="http://schemas.microsoft.com/office/spreadsheetml/2017/richdata2" ref="A5:L201">
    <sortCondition ref="A5:A201"/>
    <sortCondition ref="D5:D201"/>
  </sortState>
  <mergeCells count="49">
    <mergeCell ref="A60:A61"/>
    <mergeCell ref="A197:A198"/>
    <mergeCell ref="A161:A162"/>
    <mergeCell ref="A163:A164"/>
    <mergeCell ref="A171:A173"/>
    <mergeCell ref="A178:A180"/>
    <mergeCell ref="A181:A183"/>
    <mergeCell ref="A186:A188"/>
    <mergeCell ref="A189:A191"/>
    <mergeCell ref="A193:A195"/>
    <mergeCell ref="A156:A158"/>
    <mergeCell ref="A117:A118"/>
    <mergeCell ref="A120:A122"/>
    <mergeCell ref="A124:A126"/>
    <mergeCell ref="A127:A128"/>
    <mergeCell ref="A130:A132"/>
    <mergeCell ref="A134:A135"/>
    <mergeCell ref="A138:A141"/>
    <mergeCell ref="A142:A144"/>
    <mergeCell ref="A146:A147"/>
    <mergeCell ref="A148:A151"/>
    <mergeCell ref="A68:A69"/>
    <mergeCell ref="A115:A116"/>
    <mergeCell ref="A76:A80"/>
    <mergeCell ref="A81:A83"/>
    <mergeCell ref="A86:A88"/>
    <mergeCell ref="A89:A90"/>
    <mergeCell ref="A93:A94"/>
    <mergeCell ref="A97:A98"/>
    <mergeCell ref="A100:A101"/>
    <mergeCell ref="A103:A104"/>
    <mergeCell ref="A105:A106"/>
    <mergeCell ref="A113:A114"/>
    <mergeCell ref="A5:A8"/>
    <mergeCell ref="A20:A22"/>
    <mergeCell ref="A10:A13"/>
    <mergeCell ref="A15:A16"/>
    <mergeCell ref="A73:A74"/>
    <mergeCell ref="A24:A25"/>
    <mergeCell ref="A26:A28"/>
    <mergeCell ref="A29:A31"/>
    <mergeCell ref="A33:A35"/>
    <mergeCell ref="A40:A41"/>
    <mergeCell ref="A46:A48"/>
    <mergeCell ref="A37:A38"/>
    <mergeCell ref="A51:A53"/>
    <mergeCell ref="A55:A56"/>
    <mergeCell ref="A62:A65"/>
    <mergeCell ref="A66:A67"/>
  </mergeCells>
  <pageMargins left="0.39370078740157483" right="0.39370078740157483" top="0.39370078740157483" bottom="0.59055118110236227" header="0" footer="0.39370078740157483"/>
  <pageSetup paperSize="9" scale="67" fitToHeight="0" orientation="portrait" r:id="rId1"/>
  <headerFooter>
    <oddFooter>&amp;L&amp;F/&amp;A&amp;CSeite &amp;P von &amp;N&amp;RGedruckt: &amp;D-&amp;T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D4C9-E7BC-4E15-AD41-A2754834C5C5}">
  <sheetPr>
    <tabColor rgb="FFCCFFCC"/>
  </sheetPr>
  <dimension ref="A1:K33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Verbandführer*in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575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Führungskräfte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analog Curriculum der BABZ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370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371"/>
      <c r="G11" s="125" t="s">
        <v>179</v>
      </c>
      <c r="H11" s="128" t="s">
        <v>482</v>
      </c>
      <c r="J11" s="122"/>
      <c r="K11" s="829"/>
    </row>
    <row r="12" spans="1:11" ht="46.5" customHeight="1" x14ac:dyDescent="0.25">
      <c r="A12" s="435" t="s">
        <v>257</v>
      </c>
      <c r="B12" s="208" t="s">
        <v>27</v>
      </c>
      <c r="C12" s="143"/>
      <c r="D12" s="157"/>
      <c r="E12" s="437" t="s">
        <v>267</v>
      </c>
      <c r="F12" s="372"/>
      <c r="G12" s="229" t="s">
        <v>488</v>
      </c>
      <c r="H12" s="158" t="s">
        <v>263</v>
      </c>
      <c r="J12" s="122"/>
      <c r="K12" s="829"/>
    </row>
    <row r="13" spans="1:11" ht="54" customHeight="1" x14ac:dyDescent="0.25">
      <c r="A13" s="830" t="s">
        <v>258</v>
      </c>
      <c r="B13" s="842" t="s">
        <v>13</v>
      </c>
      <c r="C13" s="520">
        <v>1</v>
      </c>
      <c r="D13" s="510" t="s">
        <v>594</v>
      </c>
      <c r="E13" s="526" t="s">
        <v>267</v>
      </c>
      <c r="F13" s="373"/>
      <c r="G13" s="29" t="s">
        <v>278</v>
      </c>
      <c r="H13" s="254" t="s">
        <v>263</v>
      </c>
      <c r="J13" s="122"/>
      <c r="K13" s="829"/>
    </row>
    <row r="14" spans="1:11" ht="36" customHeight="1" x14ac:dyDescent="0.25">
      <c r="A14" s="832"/>
      <c r="B14" s="834"/>
      <c r="C14" s="491">
        <v>2</v>
      </c>
      <c r="D14" s="542" t="s">
        <v>641</v>
      </c>
      <c r="E14" s="527" t="s">
        <v>267</v>
      </c>
      <c r="F14" s="398"/>
      <c r="G14" s="165" t="s">
        <v>213</v>
      </c>
      <c r="H14" s="232" t="s">
        <v>263</v>
      </c>
      <c r="J14" s="122"/>
      <c r="K14" s="829"/>
    </row>
    <row r="15" spans="1:11" ht="41.25" customHeight="1" x14ac:dyDescent="0.25">
      <c r="A15" s="435" t="s">
        <v>262</v>
      </c>
      <c r="B15" s="93" t="s">
        <v>133</v>
      </c>
      <c r="C15" s="539">
        <v>1</v>
      </c>
      <c r="D15" s="231" t="s">
        <v>279</v>
      </c>
      <c r="E15" s="437" t="s">
        <v>267</v>
      </c>
      <c r="F15" s="376"/>
      <c r="G15" s="159" t="s">
        <v>280</v>
      </c>
      <c r="H15" s="158" t="s">
        <v>263</v>
      </c>
      <c r="J15" s="122"/>
      <c r="K15" s="829"/>
    </row>
    <row r="16" spans="1:11" s="4" customFormat="1" ht="41.25" customHeight="1" x14ac:dyDescent="0.25">
      <c r="A16" s="435" t="s">
        <v>260</v>
      </c>
      <c r="B16" s="93" t="s">
        <v>16</v>
      </c>
      <c r="C16" s="148" t="s">
        <v>23</v>
      </c>
      <c r="D16" s="96"/>
      <c r="E16" s="437" t="s">
        <v>267</v>
      </c>
      <c r="F16" s="399"/>
      <c r="G16" s="125" t="s">
        <v>179</v>
      </c>
      <c r="H16" s="239" t="s">
        <v>263</v>
      </c>
      <c r="I16" s="33"/>
      <c r="J16" s="122"/>
      <c r="K16" s="829"/>
    </row>
    <row r="17" spans="1:10" s="4" customFormat="1" ht="34.799999999999997" x14ac:dyDescent="0.25">
      <c r="A17" s="435" t="s">
        <v>261</v>
      </c>
      <c r="B17" s="93" t="s">
        <v>35</v>
      </c>
      <c r="C17" s="149" t="s">
        <v>76</v>
      </c>
      <c r="D17" s="149"/>
      <c r="E17" s="447" t="s">
        <v>267</v>
      </c>
      <c r="F17" s="400"/>
      <c r="G17" s="74" t="s">
        <v>36</v>
      </c>
      <c r="H17" s="129" t="s">
        <v>182</v>
      </c>
      <c r="I17" s="126"/>
      <c r="J17" s="123"/>
    </row>
    <row r="18" spans="1:10" s="4" customFormat="1" x14ac:dyDescent="0.25">
      <c r="A18" s="811" t="s">
        <v>275</v>
      </c>
      <c r="B18" s="813" t="s">
        <v>72</v>
      </c>
      <c r="C18" s="288">
        <v>1</v>
      </c>
      <c r="D18" s="401" t="s">
        <v>0</v>
      </c>
      <c r="E18" s="475" t="s">
        <v>268</v>
      </c>
      <c r="F18" s="402"/>
      <c r="G18" s="166" t="s">
        <v>186</v>
      </c>
      <c r="H18" s="167"/>
      <c r="I18" s="33"/>
      <c r="J18" s="122"/>
    </row>
    <row r="19" spans="1:10" s="4" customFormat="1" ht="20.399999999999999" x14ac:dyDescent="0.25">
      <c r="A19" s="830"/>
      <c r="B19" s="835"/>
      <c r="C19" s="416">
        <v>2</v>
      </c>
      <c r="D19" s="403" t="s">
        <v>290</v>
      </c>
      <c r="E19" s="476" t="s">
        <v>268</v>
      </c>
      <c r="F19" s="374"/>
      <c r="G19" s="299" t="s">
        <v>24</v>
      </c>
      <c r="H19" s="164" t="s">
        <v>445</v>
      </c>
      <c r="I19" s="33"/>
      <c r="J19" s="122"/>
    </row>
    <row r="20" spans="1:10" s="4" customFormat="1" ht="27" thickBot="1" x14ac:dyDescent="0.3">
      <c r="A20" s="812"/>
      <c r="B20" s="835"/>
      <c r="C20" s="416">
        <v>3</v>
      </c>
      <c r="D20" s="334" t="s">
        <v>289</v>
      </c>
      <c r="E20" s="527" t="s">
        <v>268</v>
      </c>
      <c r="F20" s="404"/>
      <c r="G20" s="405" t="s">
        <v>24</v>
      </c>
      <c r="H20" s="490" t="s">
        <v>445</v>
      </c>
      <c r="I20" s="33"/>
      <c r="J20" s="122"/>
    </row>
    <row r="21" spans="1:10" s="4" customFormat="1" ht="16.2" x14ac:dyDescent="0.25">
      <c r="A21" s="109" t="s">
        <v>122</v>
      </c>
      <c r="B21" s="109"/>
      <c r="C21" s="81"/>
      <c r="D21" s="50"/>
      <c r="E21" s="51"/>
      <c r="F21" s="52"/>
      <c r="G21" s="53"/>
      <c r="H21" s="54"/>
      <c r="I21" s="33"/>
      <c r="J21" s="24"/>
    </row>
    <row r="22" spans="1:10" ht="26.4" x14ac:dyDescent="0.25">
      <c r="A22" s="435" t="s">
        <v>276</v>
      </c>
      <c r="B22" s="93" t="s">
        <v>479</v>
      </c>
      <c r="C22" s="120" t="s">
        <v>76</v>
      </c>
      <c r="D22" s="120"/>
      <c r="E22" s="447" t="s">
        <v>267</v>
      </c>
      <c r="F22" s="345"/>
      <c r="G22" s="111" t="s">
        <v>177</v>
      </c>
      <c r="H22" s="119" t="s">
        <v>173</v>
      </c>
      <c r="J22" s="24"/>
    </row>
    <row r="23" spans="1:10" s="4" customFormat="1" ht="35.4" thickBot="1" x14ac:dyDescent="0.3">
      <c r="A23" s="110" t="s">
        <v>277</v>
      </c>
      <c r="B23" s="82" t="s">
        <v>35</v>
      </c>
      <c r="C23" s="121" t="s">
        <v>76</v>
      </c>
      <c r="D23" s="121"/>
      <c r="E23" s="468" t="s">
        <v>267</v>
      </c>
      <c r="F23" s="346"/>
      <c r="G23" s="84" t="s">
        <v>36</v>
      </c>
      <c r="H23" s="118" t="s">
        <v>185</v>
      </c>
      <c r="I23" s="33"/>
      <c r="J23" s="25"/>
    </row>
    <row r="24" spans="1:10" s="4" customFormat="1" x14ac:dyDescent="0.25">
      <c r="B24" s="55" t="s">
        <v>15</v>
      </c>
      <c r="C24" s="55"/>
      <c r="D24" s="56" t="s">
        <v>70</v>
      </c>
      <c r="E24" s="131" t="s">
        <v>71</v>
      </c>
      <c r="F24" s="2"/>
      <c r="H24" s="85" t="s">
        <v>10</v>
      </c>
      <c r="I24" s="33"/>
    </row>
    <row r="25" spans="1:10" s="4" customFormat="1" x14ac:dyDescent="0.25">
      <c r="B25" s="87"/>
      <c r="C25" s="87"/>
      <c r="D25" s="88"/>
      <c r="E25" s="8" t="s">
        <v>99</v>
      </c>
      <c r="F25" s="6"/>
      <c r="G25" s="9"/>
      <c r="H25" s="133"/>
      <c r="I25" s="33"/>
    </row>
    <row r="26" spans="1:10" s="4" customFormat="1" x14ac:dyDescent="0.25">
      <c r="B26" s="12"/>
      <c r="C26" s="12"/>
      <c r="D26" s="13"/>
      <c r="E26" s="8" t="s">
        <v>65</v>
      </c>
      <c r="F26" s="6"/>
      <c r="G26" s="132"/>
      <c r="H26" s="134"/>
      <c r="I26" s="33"/>
    </row>
    <row r="27" spans="1:10" s="4" customFormat="1" x14ac:dyDescent="0.25">
      <c r="B27" s="4" t="s">
        <v>183</v>
      </c>
      <c r="D27" s="2"/>
      <c r="E27" s="2"/>
      <c r="F27" s="2"/>
      <c r="G27" s="2"/>
      <c r="H27" s="2"/>
      <c r="I27" s="33"/>
    </row>
    <row r="28" spans="1:10" s="4" customFormat="1" x14ac:dyDescent="0.25">
      <c r="B28" s="710" t="s">
        <v>73</v>
      </c>
      <c r="C28" s="710"/>
      <c r="D28" s="233" t="s">
        <v>12</v>
      </c>
      <c r="E28" s="233"/>
      <c r="F28" s="233"/>
      <c r="G28" s="233"/>
      <c r="H28" s="233"/>
      <c r="I28" s="33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  <row r="33" spans="2:3" x14ac:dyDescent="0.25">
      <c r="B33" s="4"/>
      <c r="C33" s="4"/>
    </row>
  </sheetData>
  <sheetProtection sheet="1" objects="1" scenarios="1"/>
  <mergeCells count="13">
    <mergeCell ref="A18:A20"/>
    <mergeCell ref="B18:B20"/>
    <mergeCell ref="H1:H2"/>
    <mergeCell ref="A7:B8"/>
    <mergeCell ref="C7:D7"/>
    <mergeCell ref="G7:G8"/>
    <mergeCell ref="H7:H8"/>
    <mergeCell ref="E7:F7"/>
    <mergeCell ref="J7:K8"/>
    <mergeCell ref="C8:D8"/>
    <mergeCell ref="K10:K16"/>
    <mergeCell ref="A13:A14"/>
    <mergeCell ref="B13:B14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46E7-9205-4599-938E-47ACDE64FFA1}">
  <sheetPr>
    <tabColor theme="0" tint="-0.14999847407452621"/>
  </sheetPr>
  <dimension ref="A1:K39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Vorstands- und Präsidiumsarbeit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106</v>
      </c>
      <c r="F3" s="687" t="str">
        <f>VLOOKUP($C$3,Seminarliste,3)</f>
        <v>AED</v>
      </c>
      <c r="G3" s="688" t="s">
        <v>14</v>
      </c>
      <c r="H3" s="137" t="str">
        <f>VLOOKUP($C$3,Seminarliste,4)</f>
        <v>Leitungskräfte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(in Arbeitshilfe); Ausbildungsordnung von 2019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90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96"/>
      <c r="D10" s="172"/>
      <c r="E10" s="494" t="s">
        <v>268</v>
      </c>
      <c r="F10" s="340"/>
      <c r="G10" s="136" t="s">
        <v>179</v>
      </c>
      <c r="H10" s="173" t="s">
        <v>503</v>
      </c>
      <c r="J10" s="122"/>
      <c r="K10" s="829"/>
    </row>
    <row r="11" spans="1:11" ht="30.6" x14ac:dyDescent="0.25">
      <c r="A11" s="435" t="s">
        <v>255</v>
      </c>
      <c r="B11" s="58" t="s">
        <v>26</v>
      </c>
      <c r="C11" s="197"/>
      <c r="D11" s="100"/>
      <c r="E11" s="494" t="s">
        <v>268</v>
      </c>
      <c r="F11" s="341"/>
      <c r="G11" s="136" t="s">
        <v>179</v>
      </c>
      <c r="H11" s="173" t="s">
        <v>503</v>
      </c>
      <c r="J11" s="122"/>
      <c r="K11" s="829"/>
    </row>
    <row r="12" spans="1:11" ht="30.6" x14ac:dyDescent="0.25">
      <c r="A12" s="435" t="s">
        <v>257</v>
      </c>
      <c r="B12" s="208" t="s">
        <v>27</v>
      </c>
      <c r="C12" s="198"/>
      <c r="D12" s="100"/>
      <c r="E12" s="497" t="s">
        <v>267</v>
      </c>
      <c r="F12" s="341"/>
      <c r="G12" s="136" t="s">
        <v>179</v>
      </c>
      <c r="H12" s="176" t="s">
        <v>220</v>
      </c>
      <c r="J12" s="122"/>
      <c r="K12" s="829"/>
    </row>
    <row r="13" spans="1:11" ht="30.6" x14ac:dyDescent="0.25">
      <c r="A13" s="435" t="s">
        <v>258</v>
      </c>
      <c r="B13" s="199" t="s">
        <v>13</v>
      </c>
      <c r="C13" s="201"/>
      <c r="D13" s="178"/>
      <c r="E13" s="497" t="s">
        <v>267</v>
      </c>
      <c r="F13" s="342"/>
      <c r="G13" s="230" t="s">
        <v>179</v>
      </c>
      <c r="H13" s="176" t="s">
        <v>220</v>
      </c>
      <c r="J13" s="122"/>
      <c r="K13" s="829"/>
    </row>
    <row r="14" spans="1:11" ht="30.6" x14ac:dyDescent="0.25">
      <c r="A14" s="830" t="s">
        <v>262</v>
      </c>
      <c r="B14" s="833" t="s">
        <v>133</v>
      </c>
      <c r="C14" s="438">
        <v>1</v>
      </c>
      <c r="D14" s="183" t="s">
        <v>472</v>
      </c>
      <c r="E14" s="537" t="s">
        <v>267</v>
      </c>
      <c r="F14" s="100"/>
      <c r="G14" s="60" t="s">
        <v>179</v>
      </c>
      <c r="H14" s="214" t="s">
        <v>286</v>
      </c>
      <c r="J14" s="122"/>
      <c r="K14" s="829"/>
    </row>
    <row r="15" spans="1:11" ht="30.6" x14ac:dyDescent="0.25">
      <c r="A15" s="831"/>
      <c r="B15" s="827"/>
      <c r="C15" s="441">
        <v>2</v>
      </c>
      <c r="D15" s="184" t="s">
        <v>448</v>
      </c>
      <c r="E15" s="501" t="s">
        <v>267</v>
      </c>
      <c r="F15" s="343"/>
      <c r="G15" s="86" t="s">
        <v>179</v>
      </c>
      <c r="H15" s="214" t="s">
        <v>286</v>
      </c>
      <c r="J15" s="122"/>
      <c r="K15" s="829"/>
    </row>
    <row r="16" spans="1:11" ht="30.6" x14ac:dyDescent="0.25">
      <c r="A16" s="831"/>
      <c r="B16" s="827"/>
      <c r="C16" s="441">
        <v>3</v>
      </c>
      <c r="D16" s="184" t="s">
        <v>471</v>
      </c>
      <c r="E16" s="501" t="s">
        <v>267</v>
      </c>
      <c r="F16" s="343"/>
      <c r="G16" s="86" t="s">
        <v>179</v>
      </c>
      <c r="H16" s="214" t="s">
        <v>286</v>
      </c>
      <c r="J16" s="122"/>
      <c r="K16" s="829"/>
    </row>
    <row r="17" spans="1:11" ht="30.6" x14ac:dyDescent="0.25">
      <c r="A17" s="831"/>
      <c r="B17" s="827"/>
      <c r="C17" s="441">
        <v>4</v>
      </c>
      <c r="D17" s="184" t="s">
        <v>34</v>
      </c>
      <c r="E17" s="501" t="s">
        <v>267</v>
      </c>
      <c r="F17" s="343"/>
      <c r="G17" s="86" t="s">
        <v>179</v>
      </c>
      <c r="H17" s="214" t="s">
        <v>286</v>
      </c>
      <c r="J17" s="122"/>
      <c r="K17" s="829"/>
    </row>
    <row r="18" spans="1:11" ht="30.6" x14ac:dyDescent="0.25">
      <c r="A18" s="831"/>
      <c r="B18" s="827"/>
      <c r="C18" s="441">
        <v>5</v>
      </c>
      <c r="D18" s="184" t="s">
        <v>33</v>
      </c>
      <c r="E18" s="501" t="s">
        <v>267</v>
      </c>
      <c r="F18" s="343"/>
      <c r="G18" s="86" t="s">
        <v>179</v>
      </c>
      <c r="H18" s="214" t="s">
        <v>286</v>
      </c>
      <c r="J18" s="122"/>
      <c r="K18" s="829"/>
    </row>
    <row r="19" spans="1:11" ht="30.6" x14ac:dyDescent="0.25">
      <c r="A19" s="831"/>
      <c r="B19" s="827"/>
      <c r="C19" s="441">
        <v>6</v>
      </c>
      <c r="D19" s="184" t="s">
        <v>169</v>
      </c>
      <c r="E19" s="501" t="s">
        <v>267</v>
      </c>
      <c r="F19" s="343"/>
      <c r="G19" s="86" t="s">
        <v>179</v>
      </c>
      <c r="H19" s="214" t="s">
        <v>286</v>
      </c>
      <c r="J19" s="122"/>
      <c r="K19" s="829"/>
    </row>
    <row r="20" spans="1:11" ht="30.6" x14ac:dyDescent="0.25">
      <c r="A20" s="831"/>
      <c r="B20" s="827"/>
      <c r="C20" s="491">
        <v>7</v>
      </c>
      <c r="D20" s="185" t="s">
        <v>25</v>
      </c>
      <c r="E20" s="529" t="s">
        <v>267</v>
      </c>
      <c r="F20" s="344"/>
      <c r="G20" s="181" t="s">
        <v>179</v>
      </c>
      <c r="H20" s="214" t="s">
        <v>286</v>
      </c>
      <c r="J20" s="122"/>
      <c r="K20" s="829"/>
    </row>
    <row r="21" spans="1:11" s="4" customFormat="1" ht="30.6" x14ac:dyDescent="0.25">
      <c r="A21" s="435" t="s">
        <v>260</v>
      </c>
      <c r="B21" s="93" t="s">
        <v>16</v>
      </c>
      <c r="C21" s="182" t="s">
        <v>23</v>
      </c>
      <c r="D21" s="172"/>
      <c r="E21" s="497" t="s">
        <v>267</v>
      </c>
      <c r="F21" s="204"/>
      <c r="G21" s="169" t="s">
        <v>179</v>
      </c>
      <c r="H21" s="176" t="s">
        <v>220</v>
      </c>
      <c r="I21" s="33"/>
      <c r="J21" s="122"/>
      <c r="K21" s="829"/>
    </row>
    <row r="22" spans="1:11" s="4" customFormat="1" ht="34.799999999999997" x14ac:dyDescent="0.25">
      <c r="A22" s="435" t="s">
        <v>261</v>
      </c>
      <c r="B22" s="93" t="s">
        <v>35</v>
      </c>
      <c r="C22" s="149" t="s">
        <v>76</v>
      </c>
      <c r="D22" s="193"/>
      <c r="E22" s="447" t="s">
        <v>267</v>
      </c>
      <c r="F22" s="278"/>
      <c r="G22" s="74" t="s">
        <v>36</v>
      </c>
      <c r="H22" s="129" t="s">
        <v>182</v>
      </c>
      <c r="I22" s="126"/>
      <c r="J22" s="123"/>
    </row>
    <row r="23" spans="1:11" s="4" customFormat="1" x14ac:dyDescent="0.25">
      <c r="A23" s="811" t="s">
        <v>275</v>
      </c>
      <c r="B23" s="813" t="s">
        <v>72</v>
      </c>
      <c r="C23" s="288">
        <v>1</v>
      </c>
      <c r="D23" s="336" t="s">
        <v>0</v>
      </c>
      <c r="E23" s="475" t="s">
        <v>268</v>
      </c>
      <c r="F23" s="351"/>
      <c r="G23" s="333" t="s">
        <v>186</v>
      </c>
      <c r="H23" s="167"/>
      <c r="I23" s="33"/>
      <c r="J23" s="122"/>
    </row>
    <row r="24" spans="1:11" s="4" customFormat="1" ht="20.399999999999999" x14ac:dyDescent="0.25">
      <c r="A24" s="830"/>
      <c r="B24" s="835"/>
      <c r="C24" s="522">
        <v>2</v>
      </c>
      <c r="D24" s="337" t="s">
        <v>224</v>
      </c>
      <c r="E24" s="501" t="s">
        <v>268</v>
      </c>
      <c r="F24" s="353"/>
      <c r="G24" s="338" t="s">
        <v>24</v>
      </c>
      <c r="H24" s="180" t="s">
        <v>219</v>
      </c>
      <c r="I24" s="33"/>
      <c r="J24" s="122"/>
    </row>
    <row r="25" spans="1:11" s="4" customFormat="1" ht="26.4" x14ac:dyDescent="0.25">
      <c r="A25" s="830"/>
      <c r="B25" s="835"/>
      <c r="C25" s="522">
        <v>3</v>
      </c>
      <c r="D25" s="337" t="s">
        <v>31</v>
      </c>
      <c r="E25" s="501" t="s">
        <v>268</v>
      </c>
      <c r="F25" s="353"/>
      <c r="G25" s="338" t="s">
        <v>24</v>
      </c>
      <c r="H25" s="180" t="s">
        <v>219</v>
      </c>
      <c r="I25" s="33"/>
      <c r="J25" s="122"/>
    </row>
    <row r="26" spans="1:11" s="4" customFormat="1" ht="21" thickBot="1" x14ac:dyDescent="0.3">
      <c r="A26" s="812"/>
      <c r="B26" s="835"/>
      <c r="C26" s="523">
        <v>4</v>
      </c>
      <c r="D26" s="406" t="s">
        <v>6</v>
      </c>
      <c r="E26" s="529" t="s">
        <v>268</v>
      </c>
      <c r="F26" s="354"/>
      <c r="G26" s="330" t="s">
        <v>24</v>
      </c>
      <c r="H26" s="530" t="s">
        <v>219</v>
      </c>
      <c r="I26" s="33"/>
      <c r="J26" s="122"/>
    </row>
    <row r="27" spans="1:11" s="4" customFormat="1" ht="16.2" x14ac:dyDescent="0.25">
      <c r="A27" s="109" t="s">
        <v>122</v>
      </c>
      <c r="B27" s="109"/>
      <c r="C27" s="81"/>
      <c r="D27" s="50"/>
      <c r="E27" s="51"/>
      <c r="F27" s="52"/>
      <c r="G27" s="53"/>
      <c r="H27" s="54"/>
      <c r="I27" s="33"/>
      <c r="J27" s="24"/>
    </row>
    <row r="28" spans="1:11" ht="26.4" x14ac:dyDescent="0.25">
      <c r="A28" s="435" t="s">
        <v>276</v>
      </c>
      <c r="B28" s="93" t="s">
        <v>479</v>
      </c>
      <c r="C28" s="120" t="s">
        <v>76</v>
      </c>
      <c r="D28" s="120"/>
      <c r="E28" s="447" t="s">
        <v>267</v>
      </c>
      <c r="F28" s="345"/>
      <c r="G28" s="111" t="s">
        <v>177</v>
      </c>
      <c r="H28" s="119" t="s">
        <v>173</v>
      </c>
      <c r="J28" s="24"/>
    </row>
    <row r="29" spans="1:11" s="4" customFormat="1" ht="35.4" thickBot="1" x14ac:dyDescent="0.3">
      <c r="A29" s="110" t="s">
        <v>277</v>
      </c>
      <c r="B29" s="82" t="s">
        <v>35</v>
      </c>
      <c r="C29" s="121" t="s">
        <v>76</v>
      </c>
      <c r="D29" s="121"/>
      <c r="E29" s="468" t="s">
        <v>267</v>
      </c>
      <c r="F29" s="346"/>
      <c r="G29" s="84" t="s">
        <v>36</v>
      </c>
      <c r="H29" s="118" t="s">
        <v>185</v>
      </c>
      <c r="I29" s="33"/>
      <c r="J29" s="25"/>
    </row>
    <row r="30" spans="1:11" s="4" customFormat="1" x14ac:dyDescent="0.25">
      <c r="B30" s="55" t="s">
        <v>15</v>
      </c>
      <c r="C30" s="55"/>
      <c r="D30" s="56" t="s">
        <v>70</v>
      </c>
      <c r="E30" s="131" t="s">
        <v>71</v>
      </c>
      <c r="F30" s="2"/>
      <c r="H30" s="85" t="s">
        <v>10</v>
      </c>
      <c r="I30" s="33"/>
    </row>
    <row r="31" spans="1:11" s="4" customFormat="1" x14ac:dyDescent="0.25">
      <c r="B31" s="87"/>
      <c r="C31" s="87"/>
      <c r="D31" s="88"/>
      <c r="E31" s="8" t="s">
        <v>99</v>
      </c>
      <c r="F31" s="6"/>
      <c r="G31" s="9"/>
      <c r="H31" s="168"/>
      <c r="I31" s="33"/>
    </row>
    <row r="32" spans="1:11" s="4" customFormat="1" x14ac:dyDescent="0.25">
      <c r="B32" s="11"/>
      <c r="C32" s="11"/>
      <c r="D32" s="45"/>
      <c r="E32" s="8" t="s">
        <v>64</v>
      </c>
      <c r="F32" s="6"/>
      <c r="G32" s="9"/>
      <c r="H32" s="168"/>
      <c r="I32" s="33"/>
    </row>
    <row r="33" spans="2:9" s="4" customFormat="1" x14ac:dyDescent="0.25">
      <c r="B33" s="4" t="s">
        <v>183</v>
      </c>
      <c r="D33" s="2"/>
      <c r="E33" s="2"/>
      <c r="F33" s="2"/>
      <c r="G33" s="2"/>
      <c r="H33" s="2"/>
      <c r="I33" s="33"/>
    </row>
    <row r="34" spans="2:9" s="4" customFormat="1" x14ac:dyDescent="0.25">
      <c r="B34" s="48" t="s">
        <v>73</v>
      </c>
      <c r="C34" s="48"/>
      <c r="D34" s="23" t="s">
        <v>12</v>
      </c>
      <c r="E34" s="23"/>
      <c r="F34" s="23"/>
      <c r="G34" s="23"/>
      <c r="H34" s="23"/>
      <c r="I34" s="33"/>
    </row>
    <row r="35" spans="2:9" x14ac:dyDescent="0.25">
      <c r="B35" s="4"/>
      <c r="C35" s="4"/>
    </row>
    <row r="36" spans="2:9" x14ac:dyDescent="0.25">
      <c r="B36" s="4"/>
      <c r="C36" s="4"/>
    </row>
    <row r="37" spans="2:9" x14ac:dyDescent="0.25">
      <c r="B37" s="4"/>
      <c r="C37" s="4"/>
    </row>
    <row r="38" spans="2:9" x14ac:dyDescent="0.25">
      <c r="B38" s="4"/>
      <c r="C38" s="4"/>
    </row>
    <row r="39" spans="2:9" x14ac:dyDescent="0.25">
      <c r="B39" s="4"/>
      <c r="C39" s="4"/>
    </row>
  </sheetData>
  <sheetProtection sheet="1" objects="1" scenarios="1"/>
  <mergeCells count="13">
    <mergeCell ref="A23:A26"/>
    <mergeCell ref="B23:B26"/>
    <mergeCell ref="H1:H2"/>
    <mergeCell ref="A7:B8"/>
    <mergeCell ref="C7:D7"/>
    <mergeCell ref="G7:G8"/>
    <mergeCell ref="H7:H8"/>
    <mergeCell ref="E7:F7"/>
    <mergeCell ref="J7:K8"/>
    <mergeCell ref="C8:D8"/>
    <mergeCell ref="K10:K21"/>
    <mergeCell ref="A14:A20"/>
    <mergeCell ref="B14:B20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CB37-FC5C-4BA6-8403-FE5EDC8A4722}">
  <sheetPr>
    <tabColor rgb="FFCCFFCC"/>
  </sheetPr>
  <dimension ref="A1:K33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Zugführer*in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599</v>
      </c>
      <c r="C3" s="228" t="s">
        <v>555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Führungskräfte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Gemäß DRK-Curriculum von 2011 (im Moment in Überareitung)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370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6" t="s">
        <v>268</v>
      </c>
      <c r="F11" s="371"/>
      <c r="G11" s="125" t="s">
        <v>179</v>
      </c>
      <c r="H11" s="128" t="s">
        <v>482</v>
      </c>
      <c r="J11" s="122"/>
      <c r="K11" s="829"/>
    </row>
    <row r="12" spans="1:11" ht="45.75" customHeight="1" x14ac:dyDescent="0.25">
      <c r="A12" s="435" t="s">
        <v>257</v>
      </c>
      <c r="B12" s="208" t="s">
        <v>27</v>
      </c>
      <c r="C12" s="143"/>
      <c r="D12" s="157"/>
      <c r="E12" s="437" t="s">
        <v>267</v>
      </c>
      <c r="F12" s="372"/>
      <c r="G12" s="229" t="s">
        <v>488</v>
      </c>
      <c r="H12" s="158" t="s">
        <v>263</v>
      </c>
      <c r="J12" s="122"/>
      <c r="K12" s="829"/>
    </row>
    <row r="13" spans="1:11" ht="66" x14ac:dyDescent="0.25">
      <c r="A13" s="830" t="s">
        <v>258</v>
      </c>
      <c r="B13" s="842" t="s">
        <v>13</v>
      </c>
      <c r="C13" s="543">
        <v>1</v>
      </c>
      <c r="D13" s="510" t="s">
        <v>593</v>
      </c>
      <c r="E13" s="526" t="s">
        <v>267</v>
      </c>
      <c r="F13" s="373"/>
      <c r="G13" s="29" t="s">
        <v>278</v>
      </c>
      <c r="H13" s="254" t="s">
        <v>263</v>
      </c>
      <c r="J13" s="122"/>
      <c r="K13" s="829"/>
    </row>
    <row r="14" spans="1:11" ht="34.5" customHeight="1" x14ac:dyDescent="0.25">
      <c r="A14" s="832"/>
      <c r="B14" s="834"/>
      <c r="C14" s="544">
        <v>2</v>
      </c>
      <c r="D14" s="542" t="s">
        <v>641</v>
      </c>
      <c r="E14" s="527" t="s">
        <v>267</v>
      </c>
      <c r="F14" s="398"/>
      <c r="G14" s="165" t="s">
        <v>213</v>
      </c>
      <c r="H14" s="232" t="s">
        <v>263</v>
      </c>
      <c r="J14" s="122"/>
      <c r="K14" s="829"/>
    </row>
    <row r="15" spans="1:11" ht="45.75" customHeight="1" x14ac:dyDescent="0.25">
      <c r="A15" s="435" t="s">
        <v>262</v>
      </c>
      <c r="B15" s="93" t="s">
        <v>133</v>
      </c>
      <c r="C15" s="146">
        <v>1</v>
      </c>
      <c r="D15" s="231" t="s">
        <v>279</v>
      </c>
      <c r="E15" s="437" t="s">
        <v>267</v>
      </c>
      <c r="F15" s="376"/>
      <c r="G15" s="159" t="s">
        <v>291</v>
      </c>
      <c r="H15" s="158" t="s">
        <v>263</v>
      </c>
      <c r="J15" s="122"/>
      <c r="K15" s="829"/>
    </row>
    <row r="16" spans="1:11" s="4" customFormat="1" ht="34.5" customHeight="1" x14ac:dyDescent="0.25">
      <c r="A16" s="435" t="s">
        <v>260</v>
      </c>
      <c r="B16" s="93" t="s">
        <v>16</v>
      </c>
      <c r="C16" s="148" t="s">
        <v>23</v>
      </c>
      <c r="D16" s="96"/>
      <c r="E16" s="437" t="s">
        <v>267</v>
      </c>
      <c r="F16" s="399"/>
      <c r="G16" s="125" t="s">
        <v>179</v>
      </c>
      <c r="H16" s="239" t="s">
        <v>263</v>
      </c>
      <c r="I16" s="33"/>
      <c r="J16" s="122"/>
      <c r="K16" s="829"/>
    </row>
    <row r="17" spans="1:10" s="4" customFormat="1" ht="34.799999999999997" x14ac:dyDescent="0.25">
      <c r="A17" s="435" t="s">
        <v>261</v>
      </c>
      <c r="B17" s="93" t="s">
        <v>35</v>
      </c>
      <c r="C17" s="149" t="s">
        <v>76</v>
      </c>
      <c r="D17" s="149"/>
      <c r="E17" s="447" t="s">
        <v>267</v>
      </c>
      <c r="F17" s="400"/>
      <c r="G17" s="74" t="s">
        <v>36</v>
      </c>
      <c r="H17" s="129" t="s">
        <v>182</v>
      </c>
      <c r="I17" s="126"/>
      <c r="J17" s="123"/>
    </row>
    <row r="18" spans="1:10" s="4" customFormat="1" x14ac:dyDescent="0.25">
      <c r="A18" s="811" t="s">
        <v>275</v>
      </c>
      <c r="B18" s="813" t="s">
        <v>72</v>
      </c>
      <c r="C18" s="401">
        <v>1</v>
      </c>
      <c r="D18" s="401" t="s">
        <v>0</v>
      </c>
      <c r="E18" s="475" t="s">
        <v>268</v>
      </c>
      <c r="F18" s="402"/>
      <c r="G18" s="166" t="s">
        <v>186</v>
      </c>
      <c r="H18" s="167"/>
      <c r="I18" s="33"/>
      <c r="J18" s="122"/>
    </row>
    <row r="19" spans="1:10" s="4" customFormat="1" ht="20.399999999999999" x14ac:dyDescent="0.25">
      <c r="A19" s="830"/>
      <c r="B19" s="835"/>
      <c r="C19" s="298">
        <v>2</v>
      </c>
      <c r="D19" s="298" t="s">
        <v>215</v>
      </c>
      <c r="E19" s="476" t="s">
        <v>268</v>
      </c>
      <c r="F19" s="374"/>
      <c r="G19" s="163" t="s">
        <v>281</v>
      </c>
      <c r="H19" s="164" t="s">
        <v>445</v>
      </c>
      <c r="I19" s="33"/>
      <c r="J19" s="122"/>
    </row>
    <row r="20" spans="1:10" s="4" customFormat="1" ht="21" thickBot="1" x14ac:dyDescent="0.3">
      <c r="A20" s="812"/>
      <c r="B20" s="835"/>
      <c r="C20" s="545">
        <v>3</v>
      </c>
      <c r="D20" s="515" t="s">
        <v>214</v>
      </c>
      <c r="E20" s="527" t="s">
        <v>268</v>
      </c>
      <c r="F20" s="380"/>
      <c r="G20" s="516" t="s">
        <v>281</v>
      </c>
      <c r="H20" s="490" t="s">
        <v>445</v>
      </c>
      <c r="I20" s="33"/>
      <c r="J20" s="122"/>
    </row>
    <row r="21" spans="1:10" s="4" customFormat="1" ht="16.2" x14ac:dyDescent="0.25">
      <c r="A21" s="109" t="s">
        <v>122</v>
      </c>
      <c r="B21" s="109"/>
      <c r="C21" s="81"/>
      <c r="D21" s="50"/>
      <c r="E21" s="51"/>
      <c r="F21" s="52"/>
      <c r="G21" s="53"/>
      <c r="H21" s="54"/>
      <c r="I21" s="33"/>
      <c r="J21" s="24"/>
    </row>
    <row r="22" spans="1:10" ht="26.4" x14ac:dyDescent="0.25">
      <c r="A22" s="435" t="s">
        <v>276</v>
      </c>
      <c r="B22" s="93" t="s">
        <v>479</v>
      </c>
      <c r="C22" s="120" t="s">
        <v>76</v>
      </c>
      <c r="D22" s="120"/>
      <c r="E22" s="447" t="s">
        <v>267</v>
      </c>
      <c r="F22" s="345"/>
      <c r="G22" s="111" t="s">
        <v>177</v>
      </c>
      <c r="H22" s="119" t="s">
        <v>173</v>
      </c>
      <c r="J22" s="24"/>
    </row>
    <row r="23" spans="1:10" s="4" customFormat="1" ht="35.4" thickBot="1" x14ac:dyDescent="0.3">
      <c r="A23" s="110" t="s">
        <v>277</v>
      </c>
      <c r="B23" s="82" t="s">
        <v>35</v>
      </c>
      <c r="C23" s="121" t="s">
        <v>76</v>
      </c>
      <c r="D23" s="121"/>
      <c r="E23" s="468" t="s">
        <v>267</v>
      </c>
      <c r="F23" s="346"/>
      <c r="G23" s="84" t="s">
        <v>36</v>
      </c>
      <c r="H23" s="118" t="s">
        <v>185</v>
      </c>
      <c r="I23" s="33"/>
      <c r="J23" s="25"/>
    </row>
    <row r="24" spans="1:10" s="4" customFormat="1" x14ac:dyDescent="0.25">
      <c r="B24" s="55" t="s">
        <v>15</v>
      </c>
      <c r="C24" s="55"/>
      <c r="D24" s="56" t="s">
        <v>70</v>
      </c>
      <c r="E24" s="131" t="s">
        <v>71</v>
      </c>
      <c r="F24" s="2"/>
      <c r="H24" s="85" t="s">
        <v>10</v>
      </c>
      <c r="I24" s="33"/>
    </row>
    <row r="25" spans="1:10" s="4" customFormat="1" x14ac:dyDescent="0.25">
      <c r="B25" s="87"/>
      <c r="C25" s="87"/>
      <c r="D25" s="88"/>
      <c r="E25" s="8" t="s">
        <v>99</v>
      </c>
      <c r="F25" s="6"/>
      <c r="G25" s="9"/>
      <c r="H25" s="133"/>
      <c r="I25" s="33"/>
    </row>
    <row r="26" spans="1:10" s="4" customFormat="1" x14ac:dyDescent="0.25">
      <c r="B26" s="12"/>
      <c r="C26" s="12"/>
      <c r="D26" s="13"/>
      <c r="E26" s="8" t="s">
        <v>65</v>
      </c>
      <c r="F26" s="6"/>
      <c r="G26" s="132"/>
      <c r="H26" s="134"/>
      <c r="I26" s="33"/>
    </row>
    <row r="27" spans="1:10" s="4" customFormat="1" x14ac:dyDescent="0.25">
      <c r="B27" s="4" t="s">
        <v>183</v>
      </c>
      <c r="D27" s="2"/>
      <c r="E27" s="2"/>
      <c r="F27" s="2"/>
      <c r="G27" s="2"/>
      <c r="H27" s="2"/>
      <c r="I27" s="33"/>
    </row>
    <row r="28" spans="1:10" s="4" customFormat="1" x14ac:dyDescent="0.25">
      <c r="B28" s="48" t="s">
        <v>73</v>
      </c>
      <c r="C28" s="48"/>
      <c r="D28" s="23" t="s">
        <v>12</v>
      </c>
      <c r="E28" s="23"/>
      <c r="F28" s="23"/>
      <c r="G28" s="23"/>
      <c r="H28" s="23"/>
      <c r="I28" s="33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  <row r="33" spans="2:3" x14ac:dyDescent="0.25">
      <c r="B33" s="4"/>
      <c r="C33" s="4"/>
    </row>
  </sheetData>
  <sheetProtection sheet="1" objects="1" scenarios="1"/>
  <mergeCells count="13">
    <mergeCell ref="A18:A20"/>
    <mergeCell ref="B18:B20"/>
    <mergeCell ref="H1:H2"/>
    <mergeCell ref="A7:B8"/>
    <mergeCell ref="C7:D7"/>
    <mergeCell ref="G7:G8"/>
    <mergeCell ref="H7:H8"/>
    <mergeCell ref="E7:F7"/>
    <mergeCell ref="J7:K8"/>
    <mergeCell ref="C8:D8"/>
    <mergeCell ref="K10:K16"/>
    <mergeCell ref="A13:A14"/>
    <mergeCell ref="B13:B14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6592-9473-49D1-A3C3-4D058C20CBFF}">
  <sheetPr>
    <pageSetUpPr fitToPage="1"/>
  </sheetPr>
  <dimension ref="A1:F45"/>
  <sheetViews>
    <sheetView showGridLines="0" zoomScale="150" zoomScaleNormal="150" zoomScalePageLayoutView="90" workbookViewId="0">
      <selection activeCell="C19" sqref="C19"/>
    </sheetView>
  </sheetViews>
  <sheetFormatPr baseColWidth="10" defaultColWidth="14.33203125" defaultRowHeight="13.2" outlineLevelRow="1" x14ac:dyDescent="0.25"/>
  <cols>
    <col min="1" max="1" width="28.6640625" style="2" customWidth="1"/>
    <col min="2" max="2" width="25.33203125" style="2" customWidth="1"/>
    <col min="3" max="3" width="19.5546875" style="2" customWidth="1"/>
    <col min="4" max="4" width="27.33203125" style="2" customWidth="1"/>
    <col min="5" max="5" width="40.88671875" style="4" customWidth="1"/>
    <col min="6" max="6" width="1.88671875" style="2" customWidth="1"/>
    <col min="7" max="16384" width="14.33203125" style="2"/>
  </cols>
  <sheetData>
    <row r="1" spans="1:5" ht="15.6" x14ac:dyDescent="0.25">
      <c r="A1" s="1" t="s">
        <v>1</v>
      </c>
      <c r="B1" s="3"/>
      <c r="C1" s="3"/>
      <c r="D1" s="22" t="str">
        <f>Anwendung!D1</f>
        <v>Bundesverband</v>
      </c>
      <c r="E1" s="31"/>
    </row>
    <row r="2" spans="1:5" s="34" customFormat="1" ht="16.2" x14ac:dyDescent="0.25">
      <c r="A2" s="90" t="str">
        <f>Anwendung!A2</f>
        <v>Stand 16. Mrz 2025</v>
      </c>
      <c r="B2" s="91" t="str">
        <f>Anwendung!B2</f>
        <v>Version: 9</v>
      </c>
      <c r="C2" s="92" t="str">
        <f>Anwendung!C2</f>
        <v>Revision = 1</v>
      </c>
      <c r="D2" s="33"/>
      <c r="E2" s="33"/>
    </row>
    <row r="3" spans="1:5" s="34" customFormat="1" x14ac:dyDescent="0.25">
      <c r="A3" s="32"/>
      <c r="B3" s="75"/>
      <c r="C3" s="75"/>
      <c r="D3" s="33"/>
      <c r="E3" s="33"/>
    </row>
    <row r="4" spans="1:5" s="34" customFormat="1" x14ac:dyDescent="0.25">
      <c r="A4" s="35" t="s">
        <v>166</v>
      </c>
      <c r="B4" s="36"/>
      <c r="C4" s="36"/>
      <c r="D4" s="37"/>
      <c r="E4" s="38"/>
    </row>
    <row r="5" spans="1:5" s="34" customFormat="1" x14ac:dyDescent="0.25">
      <c r="A5" s="35" t="s">
        <v>144</v>
      </c>
      <c r="B5" s="36"/>
      <c r="C5" s="36"/>
      <c r="D5" s="37"/>
      <c r="E5" s="38"/>
    </row>
    <row r="6" spans="1:5" s="34" customFormat="1" x14ac:dyDescent="0.25">
      <c r="A6" s="35" t="s">
        <v>145</v>
      </c>
      <c r="B6" s="38"/>
      <c r="C6" s="38"/>
      <c r="D6" s="38"/>
      <c r="E6" s="38"/>
    </row>
    <row r="7" spans="1:5" s="34" customFormat="1" x14ac:dyDescent="0.25">
      <c r="A7" s="38" t="s">
        <v>168</v>
      </c>
      <c r="B7" s="40"/>
      <c r="C7" s="40"/>
      <c r="D7" s="39"/>
      <c r="E7" s="38"/>
    </row>
    <row r="8" spans="1:5" s="34" customFormat="1" x14ac:dyDescent="0.25">
      <c r="A8" s="38" t="s">
        <v>157</v>
      </c>
      <c r="B8" s="40"/>
      <c r="C8" s="40"/>
      <c r="D8" s="39"/>
      <c r="E8" s="38"/>
    </row>
    <row r="9" spans="1:5" s="34" customFormat="1" x14ac:dyDescent="0.25">
      <c r="A9" s="38" t="s">
        <v>82</v>
      </c>
      <c r="B9" s="35"/>
      <c r="C9" s="35"/>
      <c r="D9" s="39"/>
      <c r="E9" s="38"/>
    </row>
    <row r="10" spans="1:5" s="34" customFormat="1" x14ac:dyDescent="0.25">
      <c r="A10" s="38" t="s">
        <v>110</v>
      </c>
      <c r="B10" s="35"/>
      <c r="C10" s="35"/>
      <c r="D10" s="39"/>
      <c r="E10" s="38"/>
    </row>
    <row r="11" spans="1:5" s="34" customFormat="1" x14ac:dyDescent="0.25">
      <c r="A11" s="38" t="s">
        <v>111</v>
      </c>
      <c r="B11" s="35"/>
      <c r="C11" s="35"/>
      <c r="D11" s="39"/>
      <c r="E11" s="38"/>
    </row>
    <row r="12" spans="1:5" s="34" customFormat="1" x14ac:dyDescent="0.25">
      <c r="A12" s="38" t="s">
        <v>83</v>
      </c>
      <c r="B12" s="35"/>
      <c r="C12" s="35"/>
      <c r="D12" s="39"/>
      <c r="E12" s="38"/>
    </row>
    <row r="13" spans="1:5" s="34" customFormat="1" x14ac:dyDescent="0.25">
      <c r="A13" s="38" t="s">
        <v>50</v>
      </c>
      <c r="B13" s="35"/>
      <c r="C13" s="35"/>
      <c r="D13" s="39"/>
      <c r="E13" s="38"/>
    </row>
    <row r="14" spans="1:5" s="34" customFormat="1" x14ac:dyDescent="0.25">
      <c r="A14" s="38" t="s">
        <v>153</v>
      </c>
      <c r="B14" s="35"/>
      <c r="C14" s="35"/>
      <c r="D14" s="39"/>
      <c r="E14" s="38"/>
    </row>
    <row r="15" spans="1:5" s="34" customFormat="1" x14ac:dyDescent="0.25">
      <c r="A15" s="38" t="s">
        <v>543</v>
      </c>
      <c r="B15" s="35"/>
      <c r="C15" s="35"/>
      <c r="D15" s="39"/>
      <c r="E15" s="38"/>
    </row>
    <row r="16" spans="1:5" s="34" customFormat="1" x14ac:dyDescent="0.25">
      <c r="A16" s="38" t="s">
        <v>174</v>
      </c>
      <c r="B16" s="35"/>
      <c r="C16" s="35"/>
      <c r="D16" s="39"/>
      <c r="E16" s="38"/>
    </row>
    <row r="17" spans="1:6" s="34" customFormat="1" x14ac:dyDescent="0.25">
      <c r="A17" s="38" t="s">
        <v>607</v>
      </c>
      <c r="B17" s="35"/>
      <c r="C17" s="35"/>
      <c r="D17" s="39"/>
      <c r="E17" s="38"/>
    </row>
    <row r="18" spans="1:6" s="34" customFormat="1" ht="25.5" customHeight="1" x14ac:dyDescent="0.25">
      <c r="A18" s="873" t="s">
        <v>542</v>
      </c>
      <c r="B18" s="873"/>
      <c r="C18" s="873"/>
      <c r="D18" s="873"/>
      <c r="E18" s="873"/>
    </row>
    <row r="19" spans="1:6" s="34" customFormat="1" x14ac:dyDescent="0.25">
      <c r="A19" s="727" t="s">
        <v>608</v>
      </c>
      <c r="B19" s="708"/>
      <c r="C19" s="708"/>
      <c r="D19" s="708"/>
      <c r="E19" s="708"/>
    </row>
    <row r="20" spans="1:6" s="413" customFormat="1" ht="6.6" x14ac:dyDescent="0.25"/>
    <row r="21" spans="1:6" s="34" customFormat="1" ht="15.6" x14ac:dyDescent="0.25">
      <c r="A21" s="262" t="s">
        <v>41</v>
      </c>
      <c r="B21" s="259"/>
      <c r="C21" s="259"/>
      <c r="D21" s="260"/>
    </row>
    <row r="22" spans="1:6" s="34" customFormat="1" ht="13.8" x14ac:dyDescent="0.25">
      <c r="A22" s="264" t="s">
        <v>237</v>
      </c>
      <c r="B22" s="259"/>
      <c r="C22" s="259"/>
      <c r="D22" s="260"/>
    </row>
    <row r="23" spans="1:6" x14ac:dyDescent="0.25">
      <c r="A23" s="265" t="s">
        <v>238</v>
      </c>
      <c r="B23" s="33"/>
      <c r="C23" s="266" t="s">
        <v>236</v>
      </c>
      <c r="E23" s="555" t="s">
        <v>242</v>
      </c>
      <c r="F23" s="555"/>
    </row>
    <row r="24" spans="1:6" s="413" customFormat="1" ht="6.6" x14ac:dyDescent="0.25">
      <c r="A24" s="411"/>
      <c r="B24" s="412"/>
      <c r="C24" s="411"/>
      <c r="D24" s="412"/>
      <c r="E24" s="412"/>
    </row>
    <row r="25" spans="1:6" ht="13.8" x14ac:dyDescent="0.25">
      <c r="A25" s="263" t="s">
        <v>239</v>
      </c>
      <c r="E25" s="2"/>
    </row>
    <row r="26" spans="1:6" ht="36.75" customHeight="1" x14ac:dyDescent="0.25">
      <c r="A26" s="261" t="s">
        <v>74</v>
      </c>
      <c r="B26" s="261" t="s">
        <v>240</v>
      </c>
      <c r="C26" s="267" t="s">
        <v>241</v>
      </c>
      <c r="D26" s="7"/>
      <c r="E26" s="7"/>
    </row>
    <row r="27" spans="1:6" x14ac:dyDescent="0.25">
      <c r="A27" s="41"/>
      <c r="B27" s="10"/>
      <c r="C27" s="9" t="s">
        <v>63</v>
      </c>
      <c r="D27" s="9"/>
      <c r="E27" s="6"/>
    </row>
    <row r="28" spans="1:6" s="44" customFormat="1" x14ac:dyDescent="0.25">
      <c r="A28" s="42"/>
      <c r="B28" s="49"/>
      <c r="C28" s="9" t="s">
        <v>99</v>
      </c>
      <c r="D28" s="43"/>
      <c r="E28" s="9"/>
    </row>
    <row r="29" spans="1:6" x14ac:dyDescent="0.25">
      <c r="A29" s="11"/>
      <c r="B29" s="45"/>
      <c r="C29" s="9" t="s">
        <v>77</v>
      </c>
      <c r="D29" s="9" t="s">
        <v>481</v>
      </c>
      <c r="E29" s="9"/>
    </row>
    <row r="30" spans="1:6" x14ac:dyDescent="0.25">
      <c r="A30" s="12"/>
      <c r="B30" s="13"/>
      <c r="C30" s="9" t="s">
        <v>65</v>
      </c>
      <c r="D30" s="6"/>
      <c r="E30" s="9"/>
    </row>
    <row r="31" spans="1:6" ht="11.25" hidden="1" customHeight="1" outlineLevel="1" x14ac:dyDescent="0.25">
      <c r="A31" s="14"/>
      <c r="B31" s="15"/>
      <c r="C31" s="9" t="s">
        <v>66</v>
      </c>
      <c r="D31" s="6"/>
      <c r="E31" s="9"/>
    </row>
    <row r="32" spans="1:6" ht="11.25" hidden="1" customHeight="1" outlineLevel="1" x14ac:dyDescent="0.25">
      <c r="A32" s="16"/>
      <c r="B32" s="17"/>
      <c r="C32" s="9" t="s">
        <v>67</v>
      </c>
      <c r="D32" s="6"/>
      <c r="E32" s="9"/>
    </row>
    <row r="33" spans="1:5" ht="11.25" hidden="1" customHeight="1" outlineLevel="1" x14ac:dyDescent="0.25">
      <c r="A33" s="18"/>
      <c r="B33" s="19"/>
      <c r="C33" s="9" t="s">
        <v>68</v>
      </c>
      <c r="D33" s="6"/>
      <c r="E33" s="9"/>
    </row>
    <row r="34" spans="1:5" hidden="1" outlineLevel="1" x14ac:dyDescent="0.25">
      <c r="A34" s="20"/>
      <c r="B34" s="21"/>
      <c r="C34" s="46" t="s">
        <v>69</v>
      </c>
      <c r="D34" s="6"/>
      <c r="E34" s="9"/>
    </row>
    <row r="35" spans="1:5" collapsed="1" x14ac:dyDescent="0.25">
      <c r="A35" s="63"/>
      <c r="B35" s="64"/>
      <c r="C35" s="64"/>
      <c r="D35" s="64"/>
      <c r="E35" s="64"/>
    </row>
    <row r="36" spans="1:5" x14ac:dyDescent="0.25">
      <c r="A36" s="4"/>
    </row>
    <row r="37" spans="1:5" x14ac:dyDescent="0.25">
      <c r="A37" s="4"/>
    </row>
    <row r="38" spans="1:5" x14ac:dyDescent="0.25">
      <c r="A38" s="4"/>
    </row>
    <row r="39" spans="1:5" x14ac:dyDescent="0.25">
      <c r="A39" s="4"/>
    </row>
    <row r="40" spans="1:5" x14ac:dyDescent="0.25">
      <c r="A40" s="4"/>
      <c r="B40" s="5"/>
      <c r="C40" s="5"/>
      <c r="D40" s="27"/>
    </row>
    <row r="41" spans="1:5" x14ac:dyDescent="0.25">
      <c r="A41" s="4"/>
    </row>
    <row r="42" spans="1:5" x14ac:dyDescent="0.25">
      <c r="A42" s="4"/>
    </row>
    <row r="43" spans="1:5" x14ac:dyDescent="0.25">
      <c r="A43" s="4"/>
    </row>
    <row r="44" spans="1:5" x14ac:dyDescent="0.25">
      <c r="A44" s="4"/>
    </row>
    <row r="45" spans="1:5" x14ac:dyDescent="0.25">
      <c r="A45" s="4"/>
    </row>
  </sheetData>
  <sheetProtection sheet="1" objects="1" scenarios="1"/>
  <mergeCells count="1">
    <mergeCell ref="A18:E18"/>
  </mergeCells>
  <pageMargins left="0.39370078740157483" right="0.39370078740157483" top="0.39370078740157483" bottom="0.59055118110236227" header="0" footer="0.39370078740157483"/>
  <pageSetup paperSize="9" scale="67" fitToHeight="0" orientation="portrait" r:id="rId1"/>
  <headerFooter>
    <oddFooter>&amp;L&amp;F/&amp;A&amp;CSeite &amp;P von &amp;N&amp;RGedruckt: &amp;D-&amp;T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4DD7-69E1-4335-9765-962381B02C7C}">
  <sheetPr>
    <tabColor theme="0"/>
    <pageSetUpPr fitToPage="1"/>
  </sheetPr>
  <dimension ref="A1:J22"/>
  <sheetViews>
    <sheetView zoomScale="160" zoomScaleNormal="160" workbookViewId="0">
      <selection activeCell="E3" sqref="E3:F3"/>
    </sheetView>
  </sheetViews>
  <sheetFormatPr baseColWidth="10" defaultRowHeight="13.2" x14ac:dyDescent="0.25"/>
  <cols>
    <col min="1" max="1" width="3" customWidth="1"/>
  </cols>
  <sheetData>
    <row r="1" spans="1:10" x14ac:dyDescent="0.25">
      <c r="A1" s="30" t="s">
        <v>88</v>
      </c>
      <c r="B1" s="30"/>
      <c r="C1" s="30"/>
      <c r="D1" s="30"/>
      <c r="E1" s="30" t="str">
        <f>Anwendung!B2</f>
        <v>Version: 9</v>
      </c>
      <c r="F1" s="30"/>
      <c r="G1" s="30" t="str">
        <f>Anwendung!C2</f>
        <v>Revision = 1</v>
      </c>
    </row>
    <row r="2" spans="1:10" x14ac:dyDescent="0.25">
      <c r="A2" s="30"/>
    </row>
    <row r="3" spans="1:10" x14ac:dyDescent="0.25">
      <c r="A3" s="289" t="s">
        <v>556</v>
      </c>
      <c r="B3" s="47"/>
      <c r="C3" s="47"/>
      <c r="D3" s="47"/>
      <c r="E3" s="707"/>
      <c r="F3" s="47"/>
      <c r="G3" s="47"/>
      <c r="H3" s="47"/>
      <c r="I3" s="47"/>
      <c r="J3" s="47"/>
    </row>
    <row r="4" spans="1:10" x14ac:dyDescent="0.25">
      <c r="A4" s="289"/>
      <c r="B4" s="47" t="s">
        <v>609</v>
      </c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289"/>
      <c r="B5" s="47" t="s">
        <v>557</v>
      </c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289"/>
      <c r="B6" s="47" t="s">
        <v>558</v>
      </c>
      <c r="C6" s="47"/>
      <c r="D6" s="47"/>
      <c r="E6" s="47"/>
      <c r="F6" s="47"/>
      <c r="G6" s="47"/>
      <c r="H6" s="47"/>
      <c r="I6" s="47"/>
      <c r="J6" s="47"/>
    </row>
    <row r="7" spans="1:10" ht="14.4" x14ac:dyDescent="0.25">
      <c r="A7" s="47"/>
      <c r="B7" s="414"/>
      <c r="C7" s="47"/>
      <c r="D7" s="47"/>
      <c r="E7" s="47"/>
      <c r="F7" s="47"/>
      <c r="G7" s="47"/>
      <c r="H7" s="47"/>
      <c r="I7" s="47"/>
      <c r="J7" s="47"/>
    </row>
    <row r="8" spans="1:10" x14ac:dyDescent="0.25">
      <c r="A8" s="289"/>
      <c r="B8" s="47"/>
      <c r="C8" s="47"/>
      <c r="D8" s="47"/>
      <c r="E8" s="47"/>
      <c r="F8" s="47"/>
      <c r="G8" s="47"/>
      <c r="H8" s="47"/>
      <c r="I8" s="47"/>
      <c r="J8" s="47"/>
    </row>
    <row r="9" spans="1:10" x14ac:dyDescent="0.25">
      <c r="A9" s="289"/>
      <c r="B9" s="47"/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s="289"/>
      <c r="B10" s="47"/>
      <c r="C10" s="47"/>
      <c r="D10" s="47"/>
      <c r="E10" s="47"/>
      <c r="F10" s="47"/>
      <c r="G10" s="47"/>
      <c r="H10" s="47"/>
      <c r="I10" s="47"/>
      <c r="J10" s="47"/>
    </row>
    <row r="11" spans="1:10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4.4" x14ac:dyDescent="0.25">
      <c r="A12" s="47"/>
      <c r="B12" s="414"/>
      <c r="C12" s="47"/>
      <c r="D12" s="47"/>
      <c r="E12" s="47"/>
      <c r="F12" s="47"/>
      <c r="G12" s="47"/>
      <c r="H12" s="47"/>
      <c r="I12" s="47"/>
      <c r="J12" s="47"/>
    </row>
    <row r="13" spans="1:10" ht="14.4" x14ac:dyDescent="0.25">
      <c r="A13" s="47"/>
      <c r="B13" s="414"/>
      <c r="C13" s="47"/>
      <c r="D13" s="47"/>
      <c r="E13" s="47"/>
      <c r="F13" s="47"/>
      <c r="G13" s="47"/>
      <c r="H13" s="47"/>
      <c r="I13" s="47"/>
      <c r="J13" s="47"/>
    </row>
    <row r="14" spans="1:10" ht="14.4" x14ac:dyDescent="0.25">
      <c r="A14" s="47"/>
      <c r="B14" s="414"/>
      <c r="C14" s="47"/>
      <c r="D14" s="47"/>
      <c r="E14" s="47"/>
      <c r="F14" s="47"/>
      <c r="G14" s="47"/>
      <c r="H14" s="47"/>
      <c r="I14" s="47"/>
      <c r="J14" s="47"/>
    </row>
    <row r="15" spans="1:10" ht="14.4" x14ac:dyDescent="0.25">
      <c r="A15" s="47"/>
      <c r="B15" s="415"/>
      <c r="C15" s="47"/>
      <c r="D15" s="47"/>
      <c r="E15" s="47"/>
      <c r="F15" s="47"/>
      <c r="G15" s="47"/>
      <c r="H15" s="47"/>
      <c r="I15" s="47"/>
      <c r="J15" s="47"/>
    </row>
    <row r="16" spans="1:10" ht="14.4" x14ac:dyDescent="0.25">
      <c r="A16" s="47"/>
      <c r="B16" s="414"/>
      <c r="C16" s="47"/>
      <c r="D16" s="47"/>
      <c r="E16" s="47"/>
      <c r="F16" s="47"/>
      <c r="G16" s="47"/>
      <c r="H16" s="47"/>
      <c r="I16" s="47"/>
      <c r="J16" s="47"/>
    </row>
    <row r="17" spans="1:10" ht="14.4" x14ac:dyDescent="0.25">
      <c r="A17" s="47"/>
      <c r="B17" s="414"/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</row>
    <row r="19" spans="1:10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</row>
  </sheetData>
  <sheetProtection sheet="1" objects="1" scenarios="1"/>
  <pageMargins left="0.39370078740157483" right="0.39370078740157483" top="0.39370078740157483" bottom="0.59055118110236227" header="0" footer="0.39370078740157483"/>
  <pageSetup paperSize="9" fitToHeight="0" orientation="landscape" r:id="rId1"/>
  <headerFooter>
    <oddFooter>&amp;L&amp;F/&amp;A&amp;CSeite &amp;P von &amp;N&amp;RGedruckt: &amp;D-&amp;T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A899-6E77-4144-B874-3353DD8130DA}">
  <sheetPr>
    <tabColor rgb="FFCCFFCC"/>
  </sheetPr>
  <dimension ref="A1:K37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x14ac:dyDescent="0.25">
      <c r="A2" s="26" t="s">
        <v>273</v>
      </c>
      <c r="C2" s="137" t="str">
        <f>VLOOKUP($C$3,Seminarliste,2)</f>
        <v>Grundmodul Betreuungsdienst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246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Betreuung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Curriculum von 2018, Lehr-Lern-Unterlagen 2020</v>
      </c>
      <c r="D4" s="784"/>
      <c r="E4" s="784"/>
      <c r="F4" s="784"/>
      <c r="H4" s="785"/>
    </row>
    <row r="5" spans="1:11" ht="13.8" x14ac:dyDescent="0.3">
      <c r="A5" s="116"/>
      <c r="B5" s="116"/>
      <c r="C5" s="793" t="str">
        <f>VLOOKUP($C$3,Seminarliste,6)</f>
        <v>LV Sonderegelungen aufgrund landesrechtlicher Vorgaben (müssen an Bundesverband gemeldet werden)</v>
      </c>
      <c r="D5" s="793"/>
      <c r="E5" s="794"/>
      <c r="F5" s="794"/>
      <c r="G5" s="795"/>
      <c r="H5" s="795"/>
    </row>
    <row r="6" spans="1:11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33"/>
      <c r="J9" s="24"/>
    </row>
    <row r="10" spans="1:11" ht="27" customHeight="1" x14ac:dyDescent="0.25">
      <c r="A10" s="435" t="s">
        <v>256</v>
      </c>
      <c r="B10" s="57" t="s">
        <v>180</v>
      </c>
      <c r="C10" s="142"/>
      <c r="D10" s="97"/>
      <c r="E10" s="436" t="s">
        <v>268</v>
      </c>
      <c r="F10" s="370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43"/>
      <c r="D11" s="96"/>
      <c r="E11" s="437" t="s">
        <v>268</v>
      </c>
      <c r="F11" s="371"/>
      <c r="G11" s="125" t="s">
        <v>179</v>
      </c>
      <c r="H11" s="128" t="s">
        <v>482</v>
      </c>
      <c r="J11" s="122"/>
      <c r="K11" s="829"/>
    </row>
    <row r="12" spans="1:11" ht="33" customHeight="1" x14ac:dyDescent="0.25">
      <c r="A12" s="435" t="s">
        <v>257</v>
      </c>
      <c r="B12" s="208" t="s">
        <v>27</v>
      </c>
      <c r="C12" s="144"/>
      <c r="D12" s="96"/>
      <c r="E12" s="437" t="s">
        <v>267</v>
      </c>
      <c r="F12" s="371"/>
      <c r="G12" s="125" t="s">
        <v>179</v>
      </c>
      <c r="H12" s="158" t="s">
        <v>263</v>
      </c>
      <c r="J12" s="122"/>
      <c r="K12" s="829"/>
    </row>
    <row r="13" spans="1:11" ht="33" customHeight="1" x14ac:dyDescent="0.25">
      <c r="A13" s="435" t="s">
        <v>258</v>
      </c>
      <c r="B13" s="199" t="s">
        <v>13</v>
      </c>
      <c r="C13" s="145"/>
      <c r="D13" s="96"/>
      <c r="E13" s="437" t="s">
        <v>267</v>
      </c>
      <c r="F13" s="371"/>
      <c r="G13" s="125" t="s">
        <v>179</v>
      </c>
      <c r="H13" s="158" t="s">
        <v>263</v>
      </c>
      <c r="J13" s="122"/>
      <c r="K13" s="829"/>
    </row>
    <row r="14" spans="1:11" ht="33" customHeight="1" x14ac:dyDescent="0.25">
      <c r="A14" s="830" t="s">
        <v>262</v>
      </c>
      <c r="B14" s="833" t="s">
        <v>133</v>
      </c>
      <c r="C14" s="701">
        <v>1</v>
      </c>
      <c r="D14" s="189" t="s">
        <v>134</v>
      </c>
      <c r="E14" s="439" t="s">
        <v>267</v>
      </c>
      <c r="F14" s="440"/>
      <c r="G14" s="28" t="s">
        <v>179</v>
      </c>
      <c r="H14" s="138" t="s">
        <v>263</v>
      </c>
      <c r="J14" s="122"/>
      <c r="K14" s="829"/>
    </row>
    <row r="15" spans="1:11" ht="33" customHeight="1" x14ac:dyDescent="0.25">
      <c r="A15" s="831"/>
      <c r="B15" s="827"/>
      <c r="C15" s="702">
        <v>2</v>
      </c>
      <c r="D15" s="190" t="s">
        <v>135</v>
      </c>
      <c r="E15" s="442" t="s">
        <v>267</v>
      </c>
      <c r="F15" s="443"/>
      <c r="G15" s="99" t="s">
        <v>179</v>
      </c>
      <c r="H15" s="139" t="s">
        <v>263</v>
      </c>
      <c r="J15" s="122"/>
      <c r="K15" s="829"/>
    </row>
    <row r="16" spans="1:11" ht="33" customHeight="1" x14ac:dyDescent="0.25">
      <c r="A16" s="831"/>
      <c r="B16" s="827"/>
      <c r="C16" s="702">
        <v>3</v>
      </c>
      <c r="D16" s="190" t="s">
        <v>130</v>
      </c>
      <c r="E16" s="442" t="s">
        <v>267</v>
      </c>
      <c r="F16" s="443"/>
      <c r="G16" s="99" t="s">
        <v>179</v>
      </c>
      <c r="H16" s="139" t="s">
        <v>263</v>
      </c>
      <c r="J16" s="122"/>
      <c r="K16" s="829"/>
    </row>
    <row r="17" spans="1:11" ht="33" customHeight="1" x14ac:dyDescent="0.25">
      <c r="A17" s="831"/>
      <c r="B17" s="827"/>
      <c r="C17" s="702">
        <v>4</v>
      </c>
      <c r="D17" s="190" t="s">
        <v>136</v>
      </c>
      <c r="E17" s="442" t="s">
        <v>267</v>
      </c>
      <c r="F17" s="443"/>
      <c r="G17" s="99" t="s">
        <v>179</v>
      </c>
      <c r="H17" s="139" t="s">
        <v>263</v>
      </c>
      <c r="J17" s="122"/>
      <c r="K17" s="829"/>
    </row>
    <row r="18" spans="1:11" ht="33" customHeight="1" x14ac:dyDescent="0.25">
      <c r="A18" s="831"/>
      <c r="B18" s="827"/>
      <c r="C18" s="702">
        <v>5</v>
      </c>
      <c r="D18" s="190" t="s">
        <v>131</v>
      </c>
      <c r="E18" s="442" t="s">
        <v>267</v>
      </c>
      <c r="F18" s="443"/>
      <c r="G18" s="99" t="s">
        <v>179</v>
      </c>
      <c r="H18" s="139" t="s">
        <v>263</v>
      </c>
      <c r="J18" s="122"/>
      <c r="K18" s="829"/>
    </row>
    <row r="19" spans="1:11" ht="33" customHeight="1" x14ac:dyDescent="0.25">
      <c r="A19" s="832"/>
      <c r="B19" s="834"/>
      <c r="C19" s="703">
        <v>6</v>
      </c>
      <c r="D19" s="243" t="s">
        <v>149</v>
      </c>
      <c r="E19" s="444" t="s">
        <v>267</v>
      </c>
      <c r="F19" s="445"/>
      <c r="G19" s="140" t="s">
        <v>179</v>
      </c>
      <c r="H19" s="141" t="s">
        <v>263</v>
      </c>
      <c r="J19" s="122"/>
      <c r="K19" s="829"/>
    </row>
    <row r="20" spans="1:11" s="4" customFormat="1" ht="33" customHeight="1" x14ac:dyDescent="0.25">
      <c r="A20" s="435" t="s">
        <v>260</v>
      </c>
      <c r="B20" s="93" t="s">
        <v>16</v>
      </c>
      <c r="C20" s="151" t="s">
        <v>23</v>
      </c>
      <c r="D20" s="240"/>
      <c r="E20" s="437" t="s">
        <v>267</v>
      </c>
      <c r="F20" s="446"/>
      <c r="G20" s="238" t="s">
        <v>179</v>
      </c>
      <c r="H20" s="239" t="s">
        <v>263</v>
      </c>
      <c r="I20" s="33"/>
      <c r="J20" s="122"/>
      <c r="K20" s="829"/>
    </row>
    <row r="21" spans="1:11" s="4" customFormat="1" ht="34.799999999999997" x14ac:dyDescent="0.25">
      <c r="A21" s="435" t="s">
        <v>261</v>
      </c>
      <c r="B21" s="93" t="s">
        <v>35</v>
      </c>
      <c r="C21" s="149" t="s">
        <v>76</v>
      </c>
      <c r="D21" s="149"/>
      <c r="E21" s="447" t="s">
        <v>267</v>
      </c>
      <c r="F21" s="400"/>
      <c r="G21" s="74" t="s">
        <v>36</v>
      </c>
      <c r="H21" s="129" t="s">
        <v>182</v>
      </c>
      <c r="I21" s="126"/>
      <c r="J21" s="123"/>
    </row>
    <row r="22" spans="1:11" s="4" customFormat="1" x14ac:dyDescent="0.25">
      <c r="A22" s="811" t="s">
        <v>275</v>
      </c>
      <c r="B22" s="813" t="s">
        <v>72</v>
      </c>
      <c r="C22" s="698">
        <v>1</v>
      </c>
      <c r="D22" s="150" t="s">
        <v>0</v>
      </c>
      <c r="E22" s="448" t="s">
        <v>268</v>
      </c>
      <c r="F22" s="449"/>
      <c r="G22" s="152" t="s">
        <v>186</v>
      </c>
      <c r="H22" s="153"/>
      <c r="I22" s="33"/>
      <c r="J22" s="122"/>
    </row>
    <row r="23" spans="1:11" s="4" customFormat="1" ht="27" thickBot="1" x14ac:dyDescent="0.3">
      <c r="A23" s="812"/>
      <c r="B23" s="814"/>
      <c r="C23" s="700">
        <v>2</v>
      </c>
      <c r="D23" s="272" t="s">
        <v>191</v>
      </c>
      <c r="E23" s="450" t="s">
        <v>268</v>
      </c>
      <c r="F23" s="451"/>
      <c r="G23" s="154" t="s">
        <v>24</v>
      </c>
      <c r="H23" s="452" t="s">
        <v>445</v>
      </c>
      <c r="I23" s="33"/>
      <c r="J23" s="122"/>
    </row>
    <row r="24" spans="1:11" s="4" customFormat="1" ht="16.2" x14ac:dyDescent="0.25">
      <c r="A24" s="109" t="s">
        <v>122</v>
      </c>
      <c r="B24" s="109"/>
      <c r="C24" s="81"/>
      <c r="D24" s="50"/>
      <c r="E24" s="51"/>
      <c r="F24" s="52"/>
      <c r="G24" s="53"/>
      <c r="H24" s="54"/>
      <c r="I24" s="33"/>
      <c r="J24" s="24"/>
    </row>
    <row r="25" spans="1:11" ht="26.4" x14ac:dyDescent="0.25">
      <c r="A25" s="435" t="s">
        <v>276</v>
      </c>
      <c r="B25" s="93" t="s">
        <v>479</v>
      </c>
      <c r="C25" s="120" t="s">
        <v>76</v>
      </c>
      <c r="D25" s="120"/>
      <c r="E25" s="447" t="s">
        <v>267</v>
      </c>
      <c r="F25" s="345"/>
      <c r="G25" s="111" t="s">
        <v>177</v>
      </c>
      <c r="H25" s="119" t="s">
        <v>173</v>
      </c>
      <c r="J25" s="24"/>
    </row>
    <row r="26" spans="1:11" s="4" customFormat="1" ht="35.4" thickBot="1" x14ac:dyDescent="0.3">
      <c r="A26" s="110" t="s">
        <v>277</v>
      </c>
      <c r="B26" s="82" t="s">
        <v>35</v>
      </c>
      <c r="C26" s="121" t="s">
        <v>76</v>
      </c>
      <c r="D26" s="121"/>
      <c r="E26" s="453" t="s">
        <v>267</v>
      </c>
      <c r="F26" s="346"/>
      <c r="G26" s="84" t="s">
        <v>36</v>
      </c>
      <c r="H26" s="118" t="s">
        <v>185</v>
      </c>
      <c r="I26" s="33"/>
      <c r="J26" s="25"/>
    </row>
    <row r="27" spans="1:11" s="4" customFormat="1" x14ac:dyDescent="0.25">
      <c r="B27" s="55" t="s">
        <v>15</v>
      </c>
      <c r="C27" s="55"/>
      <c r="D27" s="56" t="s">
        <v>70</v>
      </c>
      <c r="E27" s="131" t="s">
        <v>71</v>
      </c>
      <c r="F27" s="2"/>
      <c r="H27" s="85" t="s">
        <v>10</v>
      </c>
      <c r="I27" s="33"/>
    </row>
    <row r="28" spans="1:11" s="4" customFormat="1" x14ac:dyDescent="0.25">
      <c r="B28" s="87"/>
      <c r="C28" s="87"/>
      <c r="D28" s="88"/>
      <c r="E28" s="8" t="s">
        <v>99</v>
      </c>
      <c r="F28" s="6"/>
      <c r="G28" s="9"/>
      <c r="H28" s="133"/>
      <c r="I28" s="33"/>
    </row>
    <row r="29" spans="1:11" s="4" customFormat="1" x14ac:dyDescent="0.25">
      <c r="B29" s="12"/>
      <c r="C29" s="12"/>
      <c r="D29" s="13"/>
      <c r="E29" s="8" t="s">
        <v>65</v>
      </c>
      <c r="F29" s="6"/>
      <c r="G29" s="132"/>
      <c r="H29" s="134"/>
      <c r="I29" s="33"/>
    </row>
    <row r="30" spans="1:11" s="4" customFormat="1" x14ac:dyDescent="0.25">
      <c r="B30" s="4" t="s">
        <v>183</v>
      </c>
      <c r="D30" s="2"/>
      <c r="E30" s="2"/>
      <c r="F30" s="2"/>
      <c r="G30" s="2"/>
      <c r="H30" s="2"/>
      <c r="I30" s="33"/>
    </row>
    <row r="31" spans="1:11" s="4" customFormat="1" x14ac:dyDescent="0.25">
      <c r="B31" s="48" t="s">
        <v>73</v>
      </c>
      <c r="C31" s="48"/>
      <c r="D31" s="23" t="s">
        <v>12</v>
      </c>
      <c r="E31" s="23"/>
      <c r="F31" s="23"/>
      <c r="G31" s="23"/>
      <c r="H31" s="23"/>
      <c r="I31" s="33"/>
    </row>
    <row r="32" spans="1:11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</sheetData>
  <sheetProtection sheet="1" objects="1" scenarios="1"/>
  <mergeCells count="13">
    <mergeCell ref="J7:K8"/>
    <mergeCell ref="C8:D8"/>
    <mergeCell ref="K10:K20"/>
    <mergeCell ref="A14:A19"/>
    <mergeCell ref="B14:B19"/>
    <mergeCell ref="A22:A23"/>
    <mergeCell ref="B22:B23"/>
    <mergeCell ref="H1:H2"/>
    <mergeCell ref="A7:B8"/>
    <mergeCell ref="C7:D7"/>
    <mergeCell ref="E7:F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0B35-F7E3-4C2C-9ADD-03C35CB5AAD8}">
  <sheetPr>
    <tabColor rgb="FFCCFFCC"/>
  </sheetPr>
  <dimension ref="A1:I32"/>
  <sheetViews>
    <sheetView showGridLines="0" zoomScale="150" zoomScaleNormal="15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690" customWidth="1"/>
    <col min="10" max="16384" width="14.33203125" style="2"/>
  </cols>
  <sheetData>
    <row r="1" spans="1:9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</row>
    <row r="2" spans="1:9" x14ac:dyDescent="0.25">
      <c r="A2" s="26" t="s">
        <v>273</v>
      </c>
      <c r="C2" s="137" t="str">
        <f>VLOOKUP($C$3,Seminarliste,2)</f>
        <v>CBRN Grundausbildung</v>
      </c>
      <c r="D2" s="98"/>
      <c r="E2" s="98"/>
      <c r="F2" s="137"/>
      <c r="H2" s="815"/>
    </row>
    <row r="3" spans="1:9" ht="13.8" x14ac:dyDescent="0.25">
      <c r="A3" s="114" t="s">
        <v>599</v>
      </c>
      <c r="C3" s="717" t="s">
        <v>37</v>
      </c>
      <c r="F3" s="410" t="s">
        <v>65</v>
      </c>
      <c r="G3" s="89" t="s">
        <v>14</v>
      </c>
      <c r="H3" s="137" t="str">
        <f>VLOOKUP($C$3,Seminarliste,4)</f>
        <v>CBRN</v>
      </c>
    </row>
    <row r="4" spans="1:9" x14ac:dyDescent="0.25">
      <c r="A4" s="115" t="str">
        <f>CONCATENATE(Anwendung!B2,", ",Anwendung!C2)</f>
        <v>Version: 9, Revision = 1</v>
      </c>
      <c r="C4" s="258" t="str">
        <f>VLOOKUP($C$3,Seminarliste,5)</f>
        <v>Curicculum von 2024</v>
      </c>
      <c r="D4" s="784"/>
      <c r="E4" s="784"/>
      <c r="F4" s="784"/>
      <c r="H4" s="785"/>
    </row>
    <row r="5" spans="1:9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9" x14ac:dyDescent="0.25">
      <c r="A6" s="117" t="s">
        <v>181</v>
      </c>
      <c r="B6" s="117"/>
      <c r="C6" s="26"/>
      <c r="E6" s="789" t="s">
        <v>12</v>
      </c>
      <c r="F6" s="130"/>
      <c r="G6" s="130"/>
      <c r="H6" s="130"/>
    </row>
    <row r="7" spans="1:9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691"/>
    </row>
    <row r="8" spans="1:9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691"/>
    </row>
    <row r="9" spans="1:9" s="4" customFormat="1" ht="16.2" x14ac:dyDescent="0.25">
      <c r="A9" s="124" t="s">
        <v>121</v>
      </c>
      <c r="B9" s="105"/>
      <c r="C9" s="76"/>
      <c r="D9" s="77"/>
      <c r="E9" s="78"/>
      <c r="F9" s="79"/>
      <c r="G9" s="80"/>
      <c r="H9" s="127"/>
      <c r="I9" s="690"/>
    </row>
    <row r="10" spans="1:9" ht="20.399999999999999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370"/>
      <c r="G10" s="125" t="s">
        <v>179</v>
      </c>
      <c r="H10" s="128" t="s">
        <v>184</v>
      </c>
    </row>
    <row r="11" spans="1:9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371"/>
      <c r="G11" s="125" t="s">
        <v>179</v>
      </c>
      <c r="H11" s="128" t="s">
        <v>482</v>
      </c>
    </row>
    <row r="12" spans="1:9" ht="30.6" x14ac:dyDescent="0.25">
      <c r="A12" s="435" t="s">
        <v>257</v>
      </c>
      <c r="B12" s="208" t="s">
        <v>27</v>
      </c>
      <c r="C12" s="103"/>
      <c r="D12" s="96"/>
      <c r="E12" s="437" t="s">
        <v>267</v>
      </c>
      <c r="F12" s="371"/>
      <c r="G12" s="125" t="s">
        <v>179</v>
      </c>
      <c r="H12" s="158" t="s">
        <v>263</v>
      </c>
    </row>
    <row r="13" spans="1:9" ht="30.6" x14ac:dyDescent="0.25">
      <c r="A13" s="435" t="s">
        <v>258</v>
      </c>
      <c r="B13" s="199" t="s">
        <v>13</v>
      </c>
      <c r="C13" s="106"/>
      <c r="D13" s="157"/>
      <c r="E13" s="437" t="s">
        <v>267</v>
      </c>
      <c r="F13" s="372"/>
      <c r="G13" s="229" t="s">
        <v>179</v>
      </c>
      <c r="H13" s="158" t="s">
        <v>263</v>
      </c>
    </row>
    <row r="14" spans="1:9" ht="30.6" x14ac:dyDescent="0.25">
      <c r="A14" s="534" t="s">
        <v>262</v>
      </c>
      <c r="B14" s="689" t="s">
        <v>133</v>
      </c>
      <c r="C14" s="148" t="s">
        <v>23</v>
      </c>
      <c r="D14" s="234"/>
      <c r="E14" s="437" t="s">
        <v>267</v>
      </c>
      <c r="F14" s="407"/>
      <c r="G14" s="235" t="s">
        <v>179</v>
      </c>
      <c r="H14" s="158" t="s">
        <v>263</v>
      </c>
    </row>
    <row r="15" spans="1:9" s="4" customFormat="1" ht="30.6" x14ac:dyDescent="0.25">
      <c r="A15" s="435" t="s">
        <v>260</v>
      </c>
      <c r="B15" s="93" t="s">
        <v>16</v>
      </c>
      <c r="C15" s="148" t="s">
        <v>23</v>
      </c>
      <c r="D15" s="234"/>
      <c r="E15" s="437" t="s">
        <v>267</v>
      </c>
      <c r="F15" s="407"/>
      <c r="G15" s="235" t="s">
        <v>179</v>
      </c>
      <c r="H15" s="158" t="s">
        <v>263</v>
      </c>
      <c r="I15" s="690"/>
    </row>
    <row r="16" spans="1:9" s="4" customFormat="1" ht="30.6" x14ac:dyDescent="0.25">
      <c r="A16" s="435" t="s">
        <v>261</v>
      </c>
      <c r="B16" s="93" t="s">
        <v>35</v>
      </c>
      <c r="C16" s="149" t="s">
        <v>76</v>
      </c>
      <c r="D16" s="120"/>
      <c r="E16" s="447" t="s">
        <v>267</v>
      </c>
      <c r="F16" s="408"/>
      <c r="G16" s="236" t="s">
        <v>36</v>
      </c>
      <c r="H16" s="237" t="s">
        <v>182</v>
      </c>
      <c r="I16" s="692"/>
    </row>
    <row r="17" spans="1:9" s="4" customFormat="1" x14ac:dyDescent="0.25">
      <c r="A17" s="811" t="s">
        <v>275</v>
      </c>
      <c r="B17" s="813" t="s">
        <v>72</v>
      </c>
      <c r="C17" s="709">
        <v>1</v>
      </c>
      <c r="D17" s="401" t="s">
        <v>0</v>
      </c>
      <c r="E17" s="475" t="s">
        <v>268</v>
      </c>
      <c r="F17" s="402"/>
      <c r="G17" s="333" t="s">
        <v>186</v>
      </c>
      <c r="H17" s="409"/>
      <c r="I17" s="690"/>
    </row>
    <row r="18" spans="1:9" s="4" customFormat="1" ht="27" thickBot="1" x14ac:dyDescent="0.3">
      <c r="A18" s="812"/>
      <c r="B18" s="835"/>
      <c r="C18" s="718">
        <v>2</v>
      </c>
      <c r="D18" s="334" t="s">
        <v>612</v>
      </c>
      <c r="E18" s="527" t="s">
        <v>268</v>
      </c>
      <c r="F18" s="719"/>
      <c r="G18" s="335" t="s">
        <v>24</v>
      </c>
      <c r="H18" s="490" t="s">
        <v>223</v>
      </c>
      <c r="I18" s="690"/>
    </row>
    <row r="19" spans="1:9" s="4" customFormat="1" ht="16.2" x14ac:dyDescent="0.25">
      <c r="A19" s="109" t="s">
        <v>122</v>
      </c>
      <c r="B19" s="109"/>
      <c r="C19" s="81"/>
      <c r="D19" s="50"/>
      <c r="E19" s="51"/>
      <c r="F19" s="52"/>
      <c r="G19" s="53"/>
      <c r="H19" s="54"/>
      <c r="I19" s="690"/>
    </row>
    <row r="20" spans="1:9" ht="20.399999999999999" x14ac:dyDescent="0.25">
      <c r="A20" s="830" t="s">
        <v>276</v>
      </c>
      <c r="B20" s="833" t="s">
        <v>170</v>
      </c>
      <c r="C20" s="120" t="s">
        <v>76</v>
      </c>
      <c r="D20" s="120"/>
      <c r="E20" s="447" t="s">
        <v>267</v>
      </c>
      <c r="F20" s="345"/>
      <c r="G20" s="111" t="s">
        <v>177</v>
      </c>
      <c r="H20" s="119" t="s">
        <v>173</v>
      </c>
    </row>
    <row r="21" spans="1:9" ht="30.6" x14ac:dyDescent="0.25">
      <c r="A21" s="832"/>
      <c r="B21" s="834"/>
      <c r="C21" s="720">
        <v>1</v>
      </c>
      <c r="D21" s="731" t="s">
        <v>614</v>
      </c>
      <c r="E21" s="437" t="s">
        <v>267</v>
      </c>
      <c r="F21" s="61"/>
      <c r="G21" s="721" t="s">
        <v>177</v>
      </c>
      <c r="H21" s="722" t="s">
        <v>578</v>
      </c>
    </row>
    <row r="22" spans="1:9" s="4" customFormat="1" ht="31.2" thickBot="1" x14ac:dyDescent="0.3">
      <c r="A22" s="110" t="s">
        <v>277</v>
      </c>
      <c r="B22" s="82" t="s">
        <v>35</v>
      </c>
      <c r="C22" s="121" t="s">
        <v>76</v>
      </c>
      <c r="D22" s="121"/>
      <c r="E22" s="453" t="s">
        <v>267</v>
      </c>
      <c r="F22" s="346"/>
      <c r="G22" s="84" t="s">
        <v>36</v>
      </c>
      <c r="H22" s="118" t="s">
        <v>185</v>
      </c>
      <c r="I22" s="690"/>
    </row>
    <row r="23" spans="1:9" s="4" customFormat="1" x14ac:dyDescent="0.25">
      <c r="B23" s="55" t="s">
        <v>15</v>
      </c>
      <c r="C23" s="55"/>
      <c r="D23" s="56" t="s">
        <v>70</v>
      </c>
      <c r="E23" s="131" t="s">
        <v>71</v>
      </c>
      <c r="F23" s="2"/>
      <c r="H23" s="85" t="s">
        <v>10</v>
      </c>
      <c r="I23" s="690"/>
    </row>
    <row r="24" spans="1:9" s="4" customFormat="1" x14ac:dyDescent="0.25">
      <c r="B24" s="87"/>
      <c r="C24" s="87"/>
      <c r="D24" s="88"/>
      <c r="E24" s="8" t="s">
        <v>99</v>
      </c>
      <c r="F24" s="6"/>
      <c r="G24" s="9"/>
      <c r="H24" s="133"/>
      <c r="I24" s="690"/>
    </row>
    <row r="25" spans="1:9" s="4" customFormat="1" x14ac:dyDescent="0.25">
      <c r="B25" s="12"/>
      <c r="C25" s="12"/>
      <c r="D25" s="13"/>
      <c r="E25" s="8" t="s">
        <v>65</v>
      </c>
      <c r="F25" s="6"/>
      <c r="G25" s="132"/>
      <c r="H25" s="134"/>
      <c r="I25" s="690"/>
    </row>
    <row r="26" spans="1:9" s="4" customFormat="1" x14ac:dyDescent="0.25">
      <c r="B26" s="4" t="s">
        <v>183</v>
      </c>
      <c r="D26" s="2"/>
      <c r="E26" s="2"/>
      <c r="F26" s="2"/>
      <c r="G26" s="2"/>
      <c r="H26" s="2"/>
      <c r="I26" s="690"/>
    </row>
    <row r="27" spans="1:9" s="4" customFormat="1" x14ac:dyDescent="0.25">
      <c r="B27" s="710" t="s">
        <v>73</v>
      </c>
      <c r="C27" s="710"/>
      <c r="D27" s="233" t="s">
        <v>12</v>
      </c>
      <c r="E27" s="233"/>
      <c r="F27" s="233"/>
      <c r="G27" s="233"/>
      <c r="H27" s="233"/>
      <c r="I27" s="690"/>
    </row>
    <row r="28" spans="1:9" x14ac:dyDescent="0.25">
      <c r="B28" s="4"/>
      <c r="C28" s="4"/>
    </row>
    <row r="29" spans="1:9" x14ac:dyDescent="0.25">
      <c r="B29" s="4"/>
      <c r="C29" s="4"/>
    </row>
    <row r="30" spans="1:9" x14ac:dyDescent="0.25">
      <c r="B30" s="4"/>
      <c r="C30" s="4"/>
    </row>
    <row r="31" spans="1:9" x14ac:dyDescent="0.25">
      <c r="B31" s="4"/>
      <c r="C31" s="4"/>
    </row>
    <row r="32" spans="1:9" x14ac:dyDescent="0.25">
      <c r="B32" s="4"/>
      <c r="C32" s="4"/>
    </row>
  </sheetData>
  <sheetProtection sheet="1" objects="1" scenarios="1"/>
  <mergeCells count="11">
    <mergeCell ref="A20:A21"/>
    <mergeCell ref="B20:B21"/>
    <mergeCell ref="C8:D8"/>
    <mergeCell ref="A17:A18"/>
    <mergeCell ref="B17:B18"/>
    <mergeCell ref="E7:F7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5EB4-1816-437B-8785-3A333551CE63}">
  <sheetPr>
    <tabColor rgb="FFCCFFCC"/>
  </sheetPr>
  <dimension ref="A1:I31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22.6640625" style="33" customWidth="1"/>
    <col min="10" max="16384" width="14.33203125" style="2"/>
  </cols>
  <sheetData>
    <row r="1" spans="1:9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</row>
    <row r="2" spans="1:9" ht="13.2" customHeight="1" x14ac:dyDescent="0.25">
      <c r="A2" s="26" t="s">
        <v>273</v>
      </c>
      <c r="C2" s="137" t="str">
        <f>VLOOKUP($C$3,Seminarliste,2)</f>
        <v>Einsatzkräfte Grundausbildung - Betreuung</v>
      </c>
      <c r="D2" s="98"/>
      <c r="E2" s="98"/>
      <c r="F2" s="137"/>
      <c r="H2" s="815"/>
    </row>
    <row r="3" spans="1:9" ht="13.8" x14ac:dyDescent="0.25">
      <c r="A3" s="114" t="s">
        <v>598</v>
      </c>
      <c r="C3" s="228" t="s">
        <v>250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Grundausbildung</v>
      </c>
    </row>
    <row r="4" spans="1:9" x14ac:dyDescent="0.25">
      <c r="A4" s="115" t="str">
        <f>CONCATENATE(Anwendung!B2,", ",Anwendung!C2)</f>
        <v>Version: 9, Revision = 1</v>
      </c>
      <c r="C4" s="258" t="str">
        <f>VLOOKUP($C$3,Seminarliste,5)</f>
        <v>Lehr-Lern-Unterlagen von 2011 (damals noch Helfer-Grund-Ausbildung); zuständig Betreuung</v>
      </c>
      <c r="D4" s="784"/>
      <c r="E4" s="784"/>
      <c r="F4" s="788"/>
      <c r="G4" s="788"/>
      <c r="H4" s="785"/>
    </row>
    <row r="5" spans="1:9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7"/>
      <c r="H5" s="799"/>
    </row>
    <row r="6" spans="1:9" x14ac:dyDescent="0.25">
      <c r="A6" s="117" t="s">
        <v>181</v>
      </c>
      <c r="B6" s="117"/>
      <c r="C6" s="26"/>
      <c r="E6" s="789" t="s">
        <v>12</v>
      </c>
      <c r="F6" s="280"/>
      <c r="G6" s="280"/>
      <c r="H6" s="130"/>
    </row>
    <row r="7" spans="1:9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</row>
    <row r="8" spans="1:9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</row>
    <row r="9" spans="1:9" s="4" customFormat="1" ht="16.2" x14ac:dyDescent="0.25">
      <c r="A9" s="124" t="s">
        <v>121</v>
      </c>
      <c r="B9" s="105"/>
      <c r="C9" s="76"/>
      <c r="D9" s="77"/>
      <c r="E9" s="78"/>
      <c r="F9" s="78"/>
      <c r="G9" s="78"/>
      <c r="H9" s="127"/>
      <c r="I9" s="33"/>
    </row>
    <row r="10" spans="1:9" ht="24.75" customHeight="1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454"/>
      <c r="G10" s="293" t="s">
        <v>179</v>
      </c>
      <c r="H10" s="128" t="s">
        <v>184</v>
      </c>
    </row>
    <row r="11" spans="1:9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454"/>
      <c r="G11" s="294" t="s">
        <v>179</v>
      </c>
      <c r="H11" s="128" t="s">
        <v>482</v>
      </c>
    </row>
    <row r="12" spans="1:9" ht="33" customHeight="1" x14ac:dyDescent="0.25">
      <c r="A12" s="435" t="s">
        <v>257</v>
      </c>
      <c r="B12" s="208" t="s">
        <v>27</v>
      </c>
      <c r="C12" s="103"/>
      <c r="D12" s="96"/>
      <c r="E12" s="437" t="s">
        <v>267</v>
      </c>
      <c r="F12" s="455"/>
      <c r="G12" s="294" t="s">
        <v>179</v>
      </c>
      <c r="H12" s="158" t="s">
        <v>263</v>
      </c>
    </row>
    <row r="13" spans="1:9" ht="33" customHeight="1" x14ac:dyDescent="0.25">
      <c r="A13" s="435" t="s">
        <v>258</v>
      </c>
      <c r="B13" s="199" t="s">
        <v>13</v>
      </c>
      <c r="C13" s="107"/>
      <c r="D13" s="96"/>
      <c r="E13" s="437" t="s">
        <v>267</v>
      </c>
      <c r="F13" s="455"/>
      <c r="G13" s="456"/>
      <c r="H13" s="158" t="s">
        <v>263</v>
      </c>
    </row>
    <row r="14" spans="1:9" ht="33" customHeight="1" x14ac:dyDescent="0.25">
      <c r="A14" s="435" t="s">
        <v>262</v>
      </c>
      <c r="B14" s="93" t="s">
        <v>133</v>
      </c>
      <c r="C14" s="156" t="s">
        <v>23</v>
      </c>
      <c r="D14" s="96"/>
      <c r="E14" s="437" t="s">
        <v>267</v>
      </c>
      <c r="F14" s="455"/>
      <c r="G14" s="456"/>
      <c r="H14" s="158" t="s">
        <v>263</v>
      </c>
    </row>
    <row r="15" spans="1:9" s="4" customFormat="1" ht="33" customHeight="1" x14ac:dyDescent="0.25">
      <c r="A15" s="435" t="s">
        <v>260</v>
      </c>
      <c r="B15" s="93" t="s">
        <v>16</v>
      </c>
      <c r="C15" s="148" t="s">
        <v>23</v>
      </c>
      <c r="D15" s="234"/>
      <c r="E15" s="457" t="s">
        <v>267</v>
      </c>
      <c r="F15" s="458"/>
      <c r="G15" s="459"/>
      <c r="H15" s="239" t="s">
        <v>263</v>
      </c>
      <c r="I15" s="33"/>
    </row>
    <row r="16" spans="1:9" s="4" customFormat="1" ht="30.6" x14ac:dyDescent="0.25">
      <c r="A16" s="435" t="s">
        <v>261</v>
      </c>
      <c r="B16" s="93" t="s">
        <v>35</v>
      </c>
      <c r="C16" s="149" t="s">
        <v>76</v>
      </c>
      <c r="D16" s="245"/>
      <c r="E16" s="460" t="s">
        <v>267</v>
      </c>
      <c r="F16" s="461"/>
      <c r="G16" s="295" t="s">
        <v>36</v>
      </c>
      <c r="H16" s="129" t="s">
        <v>182</v>
      </c>
      <c r="I16" s="126"/>
    </row>
    <row r="17" spans="1:9" s="4" customFormat="1" x14ac:dyDescent="0.25">
      <c r="A17" s="811" t="s">
        <v>275</v>
      </c>
      <c r="B17" s="813" t="s">
        <v>72</v>
      </c>
      <c r="C17" s="698">
        <v>1</v>
      </c>
      <c r="D17" s="150" t="s">
        <v>0</v>
      </c>
      <c r="E17" s="462" t="s">
        <v>268</v>
      </c>
      <c r="F17" s="463"/>
      <c r="G17" s="152" t="s">
        <v>186</v>
      </c>
      <c r="H17" s="153"/>
      <c r="I17" s="33"/>
    </row>
    <row r="18" spans="1:9" s="4" customFormat="1" ht="21" thickBot="1" x14ac:dyDescent="0.3">
      <c r="A18" s="812"/>
      <c r="B18" s="835"/>
      <c r="C18" s="699">
        <v>2</v>
      </c>
      <c r="D18" s="244" t="s">
        <v>272</v>
      </c>
      <c r="E18" s="464" t="s">
        <v>268</v>
      </c>
      <c r="F18" s="465"/>
      <c r="G18" s="255" t="s">
        <v>24</v>
      </c>
      <c r="H18" s="452" t="s">
        <v>445</v>
      </c>
      <c r="I18" s="33"/>
    </row>
    <row r="19" spans="1:9" s="4" customFormat="1" ht="16.2" x14ac:dyDescent="0.25">
      <c r="A19" s="109" t="s">
        <v>122</v>
      </c>
      <c r="B19" s="109"/>
      <c r="C19" s="81"/>
      <c r="D19" s="50"/>
      <c r="E19" s="51"/>
      <c r="F19" s="51"/>
      <c r="G19" s="53"/>
      <c r="H19" s="54"/>
      <c r="I19" s="33"/>
    </row>
    <row r="20" spans="1:9" ht="26.4" x14ac:dyDescent="0.25">
      <c r="A20" s="435" t="s">
        <v>276</v>
      </c>
      <c r="B20" s="93" t="s">
        <v>479</v>
      </c>
      <c r="C20" s="120" t="s">
        <v>76</v>
      </c>
      <c r="D20" s="120"/>
      <c r="E20" s="466" t="s">
        <v>267</v>
      </c>
      <c r="F20" s="467"/>
      <c r="G20" s="111" t="s">
        <v>177</v>
      </c>
      <c r="H20" s="119" t="s">
        <v>173</v>
      </c>
    </row>
    <row r="21" spans="1:9" s="4" customFormat="1" ht="31.2" thickBot="1" x14ac:dyDescent="0.3">
      <c r="A21" s="110" t="s">
        <v>277</v>
      </c>
      <c r="B21" s="82" t="s">
        <v>35</v>
      </c>
      <c r="C21" s="121" t="s">
        <v>76</v>
      </c>
      <c r="D21" s="121"/>
      <c r="E21" s="468" t="s">
        <v>267</v>
      </c>
      <c r="F21" s="365"/>
      <c r="G21" s="84" t="s">
        <v>36</v>
      </c>
      <c r="H21" s="118" t="s">
        <v>185</v>
      </c>
      <c r="I21" s="33"/>
    </row>
    <row r="22" spans="1:9" s="4" customFormat="1" x14ac:dyDescent="0.25">
      <c r="B22" s="55" t="s">
        <v>15</v>
      </c>
      <c r="C22" s="55"/>
      <c r="D22" s="56" t="s">
        <v>70</v>
      </c>
      <c r="E22" s="131" t="s">
        <v>71</v>
      </c>
      <c r="F22" s="2"/>
      <c r="G22" s="2"/>
      <c r="H22" s="85" t="s">
        <v>10</v>
      </c>
      <c r="I22" s="33"/>
    </row>
    <row r="23" spans="1:9" s="4" customFormat="1" x14ac:dyDescent="0.25">
      <c r="B23" s="87"/>
      <c r="C23" s="87"/>
      <c r="D23" s="88"/>
      <c r="E23" s="8" t="s">
        <v>99</v>
      </c>
      <c r="F23" s="2"/>
      <c r="G23" s="2"/>
      <c r="H23" s="133"/>
      <c r="I23" s="33"/>
    </row>
    <row r="24" spans="1:9" s="4" customFormat="1" x14ac:dyDescent="0.25">
      <c r="B24" s="12"/>
      <c r="C24" s="12"/>
      <c r="D24" s="13"/>
      <c r="E24" s="8" t="s">
        <v>65</v>
      </c>
      <c r="F24" s="2"/>
      <c r="G24" s="2"/>
      <c r="H24" s="134"/>
      <c r="I24" s="33"/>
    </row>
    <row r="25" spans="1:9" s="4" customFormat="1" x14ac:dyDescent="0.25">
      <c r="B25" s="4" t="s">
        <v>183</v>
      </c>
      <c r="D25" s="2"/>
      <c r="E25" s="2"/>
      <c r="F25" s="2"/>
      <c r="G25" s="2"/>
      <c r="H25" s="2"/>
      <c r="I25" s="33"/>
    </row>
    <row r="26" spans="1:9" s="4" customFormat="1" x14ac:dyDescent="0.25">
      <c r="B26" s="48" t="s">
        <v>73</v>
      </c>
      <c r="C26" s="48"/>
      <c r="D26" s="23" t="s">
        <v>12</v>
      </c>
      <c r="E26" s="23"/>
      <c r="F26" s="23"/>
      <c r="G26" s="23"/>
      <c r="H26" s="23"/>
      <c r="I26" s="33"/>
    </row>
    <row r="27" spans="1:9" x14ac:dyDescent="0.25">
      <c r="B27" s="4"/>
      <c r="C27" s="4"/>
    </row>
    <row r="28" spans="1:9" x14ac:dyDescent="0.25">
      <c r="B28" s="4"/>
      <c r="C28" s="4"/>
    </row>
    <row r="29" spans="1:9" x14ac:dyDescent="0.25">
      <c r="B29" s="4"/>
      <c r="C29" s="4"/>
    </row>
    <row r="30" spans="1:9" x14ac:dyDescent="0.25">
      <c r="B30" s="4"/>
      <c r="C30" s="4"/>
    </row>
    <row r="31" spans="1:9" x14ac:dyDescent="0.25">
      <c r="B31" s="4"/>
      <c r="C31" s="4"/>
    </row>
  </sheetData>
  <sheetProtection sheet="1" objects="1" scenarios="1"/>
  <mergeCells count="9">
    <mergeCell ref="A17:A18"/>
    <mergeCell ref="B17:B18"/>
    <mergeCell ref="H1:H2"/>
    <mergeCell ref="A7:B8"/>
    <mergeCell ref="C7:D7"/>
    <mergeCell ref="E7:F7"/>
    <mergeCell ref="G7:G8"/>
    <mergeCell ref="H7:H8"/>
    <mergeCell ref="C8:D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E997-F41A-48CA-BBEC-69A9667B41B7}">
  <sheetPr>
    <tabColor rgb="FFCCFFCC"/>
  </sheetPr>
  <dimension ref="A1:K32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Einsatzkräfte Grundausbildung - Einsatz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251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Grundausbildung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Lehr-Lern-Unterlagen von 2011 (damals noch Helfer-Grund-Ausbildung), zuständig QLF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789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8"/>
      <c r="G9" s="80"/>
      <c r="H9" s="127"/>
      <c r="I9" s="33"/>
      <c r="J9" s="24"/>
    </row>
    <row r="10" spans="1:11" ht="25.5" customHeight="1" x14ac:dyDescent="0.25">
      <c r="A10" s="435" t="s">
        <v>256</v>
      </c>
      <c r="B10" s="57" t="s">
        <v>180</v>
      </c>
      <c r="C10" s="222"/>
      <c r="D10" s="223"/>
      <c r="E10" s="436" t="s">
        <v>268</v>
      </c>
      <c r="F10" s="376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224"/>
      <c r="D11" s="61"/>
      <c r="E11" s="436" t="s">
        <v>268</v>
      </c>
      <c r="F11" s="376"/>
      <c r="G11" s="125" t="s">
        <v>179</v>
      </c>
      <c r="H11" s="128" t="s">
        <v>482</v>
      </c>
      <c r="J11" s="122"/>
      <c r="K11" s="829"/>
    </row>
    <row r="12" spans="1:11" ht="36" customHeight="1" x14ac:dyDescent="0.25">
      <c r="A12" s="435" t="s">
        <v>257</v>
      </c>
      <c r="B12" s="208" t="s">
        <v>27</v>
      </c>
      <c r="C12" s="225"/>
      <c r="D12" s="61"/>
      <c r="E12" s="437" t="s">
        <v>267</v>
      </c>
      <c r="F12" s="399"/>
      <c r="G12" s="125" t="s">
        <v>179</v>
      </c>
      <c r="H12" s="158" t="s">
        <v>263</v>
      </c>
      <c r="J12" s="122"/>
      <c r="K12" s="829"/>
    </row>
    <row r="13" spans="1:11" ht="36" customHeight="1" x14ac:dyDescent="0.25">
      <c r="A13" s="435" t="s">
        <v>258</v>
      </c>
      <c r="B13" s="199" t="s">
        <v>13</v>
      </c>
      <c r="C13" s="226"/>
      <c r="D13" s="61"/>
      <c r="E13" s="436" t="s">
        <v>268</v>
      </c>
      <c r="F13" s="376"/>
      <c r="G13" s="125" t="s">
        <v>179</v>
      </c>
      <c r="H13" s="158" t="s">
        <v>263</v>
      </c>
      <c r="J13" s="122"/>
      <c r="K13" s="829"/>
    </row>
    <row r="14" spans="1:11" ht="27.75" customHeight="1" x14ac:dyDescent="0.25">
      <c r="A14" s="435" t="s">
        <v>262</v>
      </c>
      <c r="B14" s="155" t="s">
        <v>133</v>
      </c>
      <c r="C14" s="246"/>
      <c r="D14" s="469"/>
      <c r="E14" s="470" t="s">
        <v>270</v>
      </c>
      <c r="F14" s="371"/>
      <c r="G14" s="471"/>
      <c r="H14" s="472"/>
      <c r="J14" s="122"/>
      <c r="K14" s="829"/>
    </row>
    <row r="15" spans="1:11" s="4" customFormat="1" ht="36" customHeight="1" x14ac:dyDescent="0.25">
      <c r="A15" s="435" t="s">
        <v>260</v>
      </c>
      <c r="B15" s="95" t="s">
        <v>16</v>
      </c>
      <c r="C15" s="148" t="s">
        <v>23</v>
      </c>
      <c r="D15" s="247"/>
      <c r="E15" s="457" t="s">
        <v>267</v>
      </c>
      <c r="F15" s="458"/>
      <c r="G15" s="238" t="s">
        <v>179</v>
      </c>
      <c r="H15" s="239" t="s">
        <v>263</v>
      </c>
      <c r="I15" s="33"/>
      <c r="J15" s="122"/>
      <c r="K15" s="829"/>
    </row>
    <row r="16" spans="1:11" s="4" customFormat="1" ht="34.799999999999997" x14ac:dyDescent="0.25">
      <c r="A16" s="435" t="s">
        <v>261</v>
      </c>
      <c r="B16" s="93" t="s">
        <v>35</v>
      </c>
      <c r="C16" s="149" t="s">
        <v>76</v>
      </c>
      <c r="D16" s="301"/>
      <c r="E16" s="473" t="s">
        <v>267</v>
      </c>
      <c r="F16" s="474"/>
      <c r="G16" s="302" t="s">
        <v>36</v>
      </c>
      <c r="H16" s="129" t="s">
        <v>182</v>
      </c>
      <c r="I16" s="126"/>
      <c r="J16" s="123"/>
    </row>
    <row r="17" spans="1:10" s="4" customFormat="1" x14ac:dyDescent="0.25">
      <c r="A17" s="811" t="s">
        <v>275</v>
      </c>
      <c r="B17" s="813" t="s">
        <v>72</v>
      </c>
      <c r="C17" s="288">
        <v>1</v>
      </c>
      <c r="D17" s="296" t="s">
        <v>0</v>
      </c>
      <c r="E17" s="475" t="s">
        <v>268</v>
      </c>
      <c r="F17" s="345"/>
      <c r="G17" s="297" t="s">
        <v>186</v>
      </c>
      <c r="H17" s="104"/>
      <c r="I17" s="33"/>
      <c r="J17" s="122"/>
    </row>
    <row r="18" spans="1:10" s="4" customFormat="1" ht="20.399999999999999" x14ac:dyDescent="0.25">
      <c r="A18" s="830"/>
      <c r="B18" s="835"/>
      <c r="C18" s="429">
        <v>2</v>
      </c>
      <c r="D18" s="298" t="s">
        <v>192</v>
      </c>
      <c r="E18" s="476" t="s">
        <v>268</v>
      </c>
      <c r="F18" s="379"/>
      <c r="G18" s="299" t="s">
        <v>24</v>
      </c>
      <c r="H18" s="477" t="s">
        <v>445</v>
      </c>
      <c r="I18" s="33"/>
      <c r="J18" s="122"/>
    </row>
    <row r="19" spans="1:10" s="4" customFormat="1" ht="27" thickBot="1" x14ac:dyDescent="0.3">
      <c r="A19" s="812"/>
      <c r="B19" s="835"/>
      <c r="C19" s="478">
        <v>3</v>
      </c>
      <c r="D19" s="272" t="s">
        <v>79</v>
      </c>
      <c r="E19" s="479" t="s">
        <v>268</v>
      </c>
      <c r="F19" s="480"/>
      <c r="G19" s="255" t="s">
        <v>24</v>
      </c>
      <c r="H19" s="481" t="s">
        <v>445</v>
      </c>
      <c r="I19" s="33"/>
      <c r="J19" s="122"/>
    </row>
    <row r="20" spans="1:10" s="4" customFormat="1" ht="16.2" x14ac:dyDescent="0.25">
      <c r="A20" s="109" t="s">
        <v>122</v>
      </c>
      <c r="B20" s="109"/>
      <c r="C20" s="81"/>
      <c r="D20" s="50"/>
      <c r="E20" s="51"/>
      <c r="F20" s="51"/>
      <c r="G20" s="53"/>
      <c r="H20" s="54"/>
      <c r="I20" s="33"/>
      <c r="J20" s="24"/>
    </row>
    <row r="21" spans="1:10" ht="26.4" x14ac:dyDescent="0.25">
      <c r="A21" s="435" t="s">
        <v>276</v>
      </c>
      <c r="B21" s="93" t="s">
        <v>479</v>
      </c>
      <c r="C21" s="120" t="s">
        <v>76</v>
      </c>
      <c r="D21" s="120"/>
      <c r="E21" s="447" t="s">
        <v>267</v>
      </c>
      <c r="F21" s="377"/>
      <c r="G21" s="111" t="s">
        <v>177</v>
      </c>
      <c r="H21" s="119" t="s">
        <v>173</v>
      </c>
      <c r="J21" s="24"/>
    </row>
    <row r="22" spans="1:10" s="4" customFormat="1" ht="35.4" thickBot="1" x14ac:dyDescent="0.3">
      <c r="A22" s="110" t="s">
        <v>277</v>
      </c>
      <c r="B22" s="82" t="s">
        <v>35</v>
      </c>
      <c r="C22" s="121" t="s">
        <v>76</v>
      </c>
      <c r="D22" s="121"/>
      <c r="E22" s="468" t="s">
        <v>267</v>
      </c>
      <c r="F22" s="346"/>
      <c r="G22" s="303" t="s">
        <v>36</v>
      </c>
      <c r="H22" s="118" t="s">
        <v>185</v>
      </c>
      <c r="I22" s="33"/>
      <c r="J22" s="25"/>
    </row>
    <row r="23" spans="1:10" s="4" customFormat="1" x14ac:dyDescent="0.25">
      <c r="B23" s="55" t="s">
        <v>15</v>
      </c>
      <c r="C23" s="55"/>
      <c r="D23" s="56" t="s">
        <v>70</v>
      </c>
      <c r="E23" s="131" t="s">
        <v>71</v>
      </c>
      <c r="F23" s="2"/>
      <c r="H23" s="85" t="s">
        <v>10</v>
      </c>
      <c r="I23" s="33"/>
    </row>
    <row r="24" spans="1:10" s="4" customFormat="1" x14ac:dyDescent="0.25">
      <c r="B24" s="87"/>
      <c r="C24" s="87"/>
      <c r="D24" s="88"/>
      <c r="E24" s="8" t="s">
        <v>99</v>
      </c>
      <c r="F24" s="6"/>
      <c r="G24" s="9"/>
      <c r="H24" s="133"/>
      <c r="I24" s="33"/>
    </row>
    <row r="25" spans="1:10" s="4" customFormat="1" x14ac:dyDescent="0.25">
      <c r="B25" s="12"/>
      <c r="C25" s="12"/>
      <c r="D25" s="13"/>
      <c r="E25" s="8" t="s">
        <v>65</v>
      </c>
      <c r="F25" s="6"/>
      <c r="G25" s="132"/>
      <c r="H25" s="134"/>
      <c r="I25" s="33"/>
    </row>
    <row r="26" spans="1:10" s="4" customFormat="1" x14ac:dyDescent="0.25">
      <c r="B26" s="4" t="s">
        <v>183</v>
      </c>
      <c r="D26" s="2"/>
      <c r="E26" s="2"/>
      <c r="F26" s="2"/>
      <c r="G26" s="2"/>
      <c r="H26" s="2"/>
      <c r="I26" s="33"/>
    </row>
    <row r="27" spans="1:10" s="4" customFormat="1" x14ac:dyDescent="0.25">
      <c r="B27" s="48" t="s">
        <v>73</v>
      </c>
      <c r="C27" s="48"/>
      <c r="D27" s="23" t="s">
        <v>12</v>
      </c>
      <c r="E27" s="23"/>
      <c r="F27" s="23"/>
      <c r="G27" s="23"/>
      <c r="H27" s="23"/>
      <c r="I27" s="33"/>
    </row>
    <row r="28" spans="1:10" x14ac:dyDescent="0.25">
      <c r="B28" s="4"/>
      <c r="C28" s="4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</sheetData>
  <sheetProtection sheet="1" objects="1" scenarios="1"/>
  <mergeCells count="11">
    <mergeCell ref="J7:K8"/>
    <mergeCell ref="C8:D8"/>
    <mergeCell ref="K10:K15"/>
    <mergeCell ref="A17:A19"/>
    <mergeCell ref="B17:B19"/>
    <mergeCell ref="E7:F7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BC8F-2043-4C5E-9D51-73839362386D}">
  <sheetPr>
    <tabColor rgb="FFCCFFCC"/>
  </sheetPr>
  <dimension ref="A1:K47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Einsatzkräfte Grundausbildung - SAN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600</v>
      </c>
      <c r="C3" s="228" t="s">
        <v>252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Grundausbildung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Lehr-Lern-Unterlagen von 2021; zuständig Sanität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789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8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376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376"/>
      <c r="G11" s="125" t="s">
        <v>179</v>
      </c>
      <c r="H11" s="128" t="s">
        <v>482</v>
      </c>
      <c r="J11" s="122"/>
      <c r="K11" s="829"/>
    </row>
    <row r="12" spans="1:11" ht="36.75" customHeight="1" x14ac:dyDescent="0.25">
      <c r="A12" s="435" t="s">
        <v>257</v>
      </c>
      <c r="B12" s="208" t="s">
        <v>27</v>
      </c>
      <c r="C12" s="103"/>
      <c r="D12" s="96"/>
      <c r="E12" s="437" t="s">
        <v>267</v>
      </c>
      <c r="F12" s="399"/>
      <c r="G12" s="125" t="s">
        <v>179</v>
      </c>
      <c r="H12" s="158" t="s">
        <v>263</v>
      </c>
      <c r="J12" s="122"/>
      <c r="K12" s="829"/>
    </row>
    <row r="13" spans="1:11" ht="30.6" x14ac:dyDescent="0.25">
      <c r="A13" s="435" t="s">
        <v>258</v>
      </c>
      <c r="B13" s="221" t="s">
        <v>13</v>
      </c>
      <c r="C13" s="106"/>
      <c r="D13" s="157"/>
      <c r="E13" s="482" t="s">
        <v>267</v>
      </c>
      <c r="F13" s="455"/>
      <c r="G13" s="229" t="s">
        <v>179</v>
      </c>
      <c r="H13" s="158" t="s">
        <v>483</v>
      </c>
      <c r="J13" s="122"/>
      <c r="K13" s="829"/>
    </row>
    <row r="14" spans="1:11" ht="20.399999999999999" x14ac:dyDescent="0.25">
      <c r="A14" s="830" t="s">
        <v>262</v>
      </c>
      <c r="B14" s="836" t="s">
        <v>133</v>
      </c>
      <c r="C14" s="702">
        <v>1</v>
      </c>
      <c r="D14" s="210" t="s">
        <v>142</v>
      </c>
      <c r="E14" s="476" t="s">
        <v>268</v>
      </c>
      <c r="F14" s="379"/>
      <c r="G14" s="163" t="s">
        <v>194</v>
      </c>
      <c r="H14" s="164" t="s">
        <v>225</v>
      </c>
      <c r="J14" s="122"/>
      <c r="K14" s="829"/>
    </row>
    <row r="15" spans="1:11" ht="20.399999999999999" x14ac:dyDescent="0.25">
      <c r="A15" s="831"/>
      <c r="B15" s="837"/>
      <c r="C15" s="702">
        <v>2</v>
      </c>
      <c r="D15" s="210" t="s">
        <v>57</v>
      </c>
      <c r="E15" s="476" t="s">
        <v>268</v>
      </c>
      <c r="F15" s="379"/>
      <c r="G15" s="163" t="s">
        <v>194</v>
      </c>
      <c r="H15" s="164" t="s">
        <v>225</v>
      </c>
      <c r="J15" s="122"/>
      <c r="K15" s="829"/>
    </row>
    <row r="16" spans="1:11" ht="20.399999999999999" x14ac:dyDescent="0.25">
      <c r="A16" s="831"/>
      <c r="B16" s="837"/>
      <c r="C16" s="702">
        <v>3</v>
      </c>
      <c r="D16" s="210" t="s">
        <v>55</v>
      </c>
      <c r="E16" s="476" t="s">
        <v>268</v>
      </c>
      <c r="F16" s="379"/>
      <c r="G16" s="163" t="s">
        <v>194</v>
      </c>
      <c r="H16" s="164" t="s">
        <v>225</v>
      </c>
      <c r="J16" s="122"/>
      <c r="K16" s="829"/>
    </row>
    <row r="17" spans="1:11" ht="20.399999999999999" x14ac:dyDescent="0.25">
      <c r="A17" s="831"/>
      <c r="B17" s="837"/>
      <c r="C17" s="702">
        <v>4</v>
      </c>
      <c r="D17" s="210" t="s">
        <v>56</v>
      </c>
      <c r="E17" s="476" t="s">
        <v>268</v>
      </c>
      <c r="F17" s="379"/>
      <c r="G17" s="163" t="s">
        <v>194</v>
      </c>
      <c r="H17" s="164" t="s">
        <v>225</v>
      </c>
      <c r="J17" s="122"/>
      <c r="K17" s="829"/>
    </row>
    <row r="18" spans="1:11" ht="20.399999999999999" x14ac:dyDescent="0.25">
      <c r="A18" s="831"/>
      <c r="B18" s="837"/>
      <c r="C18" s="702">
        <v>5</v>
      </c>
      <c r="D18" s="210" t="s">
        <v>98</v>
      </c>
      <c r="E18" s="476" t="s">
        <v>268</v>
      </c>
      <c r="F18" s="379"/>
      <c r="G18" s="163" t="s">
        <v>194</v>
      </c>
      <c r="H18" s="164" t="s">
        <v>225</v>
      </c>
      <c r="J18" s="122"/>
      <c r="K18" s="829"/>
    </row>
    <row r="19" spans="1:11" ht="20.399999999999999" x14ac:dyDescent="0.25">
      <c r="A19" s="831"/>
      <c r="B19" s="837"/>
      <c r="C19" s="702">
        <v>6</v>
      </c>
      <c r="D19" s="210" t="s">
        <v>97</v>
      </c>
      <c r="E19" s="476" t="s">
        <v>268</v>
      </c>
      <c r="F19" s="379"/>
      <c r="G19" s="163" t="s">
        <v>194</v>
      </c>
      <c r="H19" s="164" t="s">
        <v>225</v>
      </c>
      <c r="J19" s="122"/>
      <c r="K19" s="829"/>
    </row>
    <row r="20" spans="1:11" ht="26.4" x14ac:dyDescent="0.25">
      <c r="A20" s="831"/>
      <c r="B20" s="837"/>
      <c r="C20" s="702">
        <v>7</v>
      </c>
      <c r="D20" s="210" t="s">
        <v>519</v>
      </c>
      <c r="E20" s="476" t="s">
        <v>268</v>
      </c>
      <c r="F20" s="379"/>
      <c r="G20" s="163" t="s">
        <v>194</v>
      </c>
      <c r="H20" s="164" t="s">
        <v>225</v>
      </c>
      <c r="J20" s="122"/>
      <c r="K20" s="829"/>
    </row>
    <row r="21" spans="1:11" ht="26.4" x14ac:dyDescent="0.25">
      <c r="A21" s="831"/>
      <c r="B21" s="837"/>
      <c r="C21" s="702">
        <v>8</v>
      </c>
      <c r="D21" s="686" t="s">
        <v>91</v>
      </c>
      <c r="E21" s="476" t="s">
        <v>268</v>
      </c>
      <c r="F21" s="379"/>
      <c r="G21" s="163" t="s">
        <v>194</v>
      </c>
      <c r="H21" s="164" t="s">
        <v>225</v>
      </c>
      <c r="J21" s="122"/>
      <c r="K21" s="829"/>
    </row>
    <row r="22" spans="1:11" ht="54.6" x14ac:dyDescent="0.25">
      <c r="A22" s="831"/>
      <c r="B22" s="837"/>
      <c r="C22" s="702">
        <v>9</v>
      </c>
      <c r="D22" s="231" t="s">
        <v>550</v>
      </c>
      <c r="E22" s="476" t="s">
        <v>268</v>
      </c>
      <c r="F22" s="379"/>
      <c r="G22" s="163" t="s">
        <v>194</v>
      </c>
      <c r="H22" s="164" t="s">
        <v>225</v>
      </c>
      <c r="J22" s="122"/>
      <c r="K22" s="829"/>
    </row>
    <row r="23" spans="1:11" ht="20.399999999999999" x14ac:dyDescent="0.25">
      <c r="A23" s="831"/>
      <c r="B23" s="837"/>
      <c r="C23" s="704">
        <v>10</v>
      </c>
      <c r="D23" s="210" t="s">
        <v>89</v>
      </c>
      <c r="E23" s="476" t="s">
        <v>268</v>
      </c>
      <c r="F23" s="379"/>
      <c r="G23" s="163" t="s">
        <v>194</v>
      </c>
      <c r="H23" s="164" t="s">
        <v>225</v>
      </c>
      <c r="J23" s="122"/>
      <c r="K23" s="829"/>
    </row>
    <row r="24" spans="1:11" ht="26.4" x14ac:dyDescent="0.25">
      <c r="A24" s="831"/>
      <c r="B24" s="837"/>
      <c r="C24" s="704">
        <v>11</v>
      </c>
      <c r="D24" s="210" t="s">
        <v>94</v>
      </c>
      <c r="E24" s="476" t="s">
        <v>268</v>
      </c>
      <c r="F24" s="379"/>
      <c r="G24" s="163" t="s">
        <v>194</v>
      </c>
      <c r="H24" s="164" t="s">
        <v>225</v>
      </c>
      <c r="J24" s="122"/>
      <c r="K24" s="829"/>
    </row>
    <row r="25" spans="1:11" ht="53.4" x14ac:dyDescent="0.25">
      <c r="A25" s="831"/>
      <c r="B25" s="837"/>
      <c r="C25" s="704">
        <v>12</v>
      </c>
      <c r="D25" s="210" t="s">
        <v>545</v>
      </c>
      <c r="E25" s="476" t="s">
        <v>268</v>
      </c>
      <c r="F25" s="379"/>
      <c r="G25" s="163" t="s">
        <v>194</v>
      </c>
      <c r="H25" s="164" t="s">
        <v>225</v>
      </c>
      <c r="J25" s="122"/>
      <c r="K25" s="829"/>
    </row>
    <row r="26" spans="1:11" ht="20.399999999999999" x14ac:dyDescent="0.25">
      <c r="A26" s="831"/>
      <c r="B26" s="837"/>
      <c r="C26" s="704">
        <v>13</v>
      </c>
      <c r="D26" s="210" t="s">
        <v>62</v>
      </c>
      <c r="E26" s="476" t="s">
        <v>268</v>
      </c>
      <c r="F26" s="379"/>
      <c r="G26" s="163" t="s">
        <v>194</v>
      </c>
      <c r="H26" s="164" t="s">
        <v>225</v>
      </c>
      <c r="J26" s="122"/>
      <c r="K26" s="829"/>
    </row>
    <row r="27" spans="1:11" ht="20.399999999999999" x14ac:dyDescent="0.25">
      <c r="A27" s="831"/>
      <c r="B27" s="837"/>
      <c r="C27" s="704">
        <v>14</v>
      </c>
      <c r="D27" s="210" t="s">
        <v>96</v>
      </c>
      <c r="E27" s="476" t="s">
        <v>268</v>
      </c>
      <c r="F27" s="379"/>
      <c r="G27" s="163" t="s">
        <v>194</v>
      </c>
      <c r="H27" s="164" t="s">
        <v>225</v>
      </c>
      <c r="J27" s="122"/>
      <c r="K27" s="829"/>
    </row>
    <row r="28" spans="1:11" ht="20.399999999999999" x14ac:dyDescent="0.25">
      <c r="A28" s="831"/>
      <c r="B28" s="837"/>
      <c r="C28" s="704">
        <v>15</v>
      </c>
      <c r="D28" s="210" t="s">
        <v>95</v>
      </c>
      <c r="E28" s="476" t="s">
        <v>268</v>
      </c>
      <c r="F28" s="379"/>
      <c r="G28" s="163" t="s">
        <v>194</v>
      </c>
      <c r="H28" s="164" t="s">
        <v>225</v>
      </c>
      <c r="J28" s="122"/>
      <c r="K28" s="829"/>
    </row>
    <row r="29" spans="1:11" ht="20.399999999999999" x14ac:dyDescent="0.25">
      <c r="A29" s="831"/>
      <c r="B29" s="837"/>
      <c r="C29" s="704">
        <v>16</v>
      </c>
      <c r="D29" s="210" t="s">
        <v>93</v>
      </c>
      <c r="E29" s="476" t="s">
        <v>268</v>
      </c>
      <c r="F29" s="379"/>
      <c r="G29" s="163" t="s">
        <v>194</v>
      </c>
      <c r="H29" s="164" t="s">
        <v>225</v>
      </c>
      <c r="J29" s="122"/>
      <c r="K29" s="829"/>
    </row>
    <row r="30" spans="1:11" ht="20.399999999999999" x14ac:dyDescent="0.25">
      <c r="A30" s="832"/>
      <c r="B30" s="838"/>
      <c r="C30" s="705">
        <v>16</v>
      </c>
      <c r="D30" s="211" t="s">
        <v>274</v>
      </c>
      <c r="E30" s="485" t="s">
        <v>268</v>
      </c>
      <c r="F30" s="375"/>
      <c r="G30" s="165" t="s">
        <v>194</v>
      </c>
      <c r="H30" s="312" t="s">
        <v>225</v>
      </c>
      <c r="J30" s="122"/>
      <c r="K30" s="829"/>
    </row>
    <row r="31" spans="1:11" s="4" customFormat="1" ht="30.6" x14ac:dyDescent="0.25">
      <c r="A31" s="435" t="s">
        <v>260</v>
      </c>
      <c r="B31" s="93" t="s">
        <v>16</v>
      </c>
      <c r="C31" s="148" t="s">
        <v>23</v>
      </c>
      <c r="D31" s="240"/>
      <c r="E31" s="558" t="s">
        <v>267</v>
      </c>
      <c r="F31" s="559"/>
      <c r="G31" s="159" t="s">
        <v>179</v>
      </c>
      <c r="H31" s="242" t="s">
        <v>483</v>
      </c>
      <c r="I31" s="33"/>
      <c r="J31" s="122"/>
      <c r="K31" s="829"/>
    </row>
    <row r="32" spans="1:11" s="4" customFormat="1" ht="34.799999999999997" x14ac:dyDescent="0.25">
      <c r="A32" s="435" t="s">
        <v>261</v>
      </c>
      <c r="B32" s="93" t="s">
        <v>35</v>
      </c>
      <c r="C32" s="149" t="s">
        <v>76</v>
      </c>
      <c r="D32" s="304"/>
      <c r="E32" s="486" t="s">
        <v>267</v>
      </c>
      <c r="F32" s="377"/>
      <c r="G32" s="74" t="s">
        <v>36</v>
      </c>
      <c r="H32" s="305" t="s">
        <v>182</v>
      </c>
      <c r="I32" s="126"/>
      <c r="J32" s="123"/>
    </row>
    <row r="33" spans="1:10" s="4" customFormat="1" x14ac:dyDescent="0.25">
      <c r="A33" s="811" t="s">
        <v>275</v>
      </c>
      <c r="B33" s="813" t="s">
        <v>72</v>
      </c>
      <c r="C33" s="706">
        <v>1</v>
      </c>
      <c r="D33" s="296" t="s">
        <v>0</v>
      </c>
      <c r="E33" s="487" t="s">
        <v>268</v>
      </c>
      <c r="F33" s="61"/>
      <c r="G33" s="297" t="s">
        <v>186</v>
      </c>
      <c r="H33" s="310"/>
      <c r="I33" s="33"/>
      <c r="J33" s="122"/>
    </row>
    <row r="34" spans="1:10" s="4" customFormat="1" ht="21" thickBot="1" x14ac:dyDescent="0.3">
      <c r="A34" s="812"/>
      <c r="B34" s="835"/>
      <c r="C34" s="697">
        <v>2</v>
      </c>
      <c r="D34" s="324" t="s">
        <v>192</v>
      </c>
      <c r="E34" s="488" t="s">
        <v>268</v>
      </c>
      <c r="F34" s="489"/>
      <c r="G34" s="300" t="s">
        <v>24</v>
      </c>
      <c r="H34" s="490" t="s">
        <v>445</v>
      </c>
      <c r="I34" s="33"/>
      <c r="J34" s="122"/>
    </row>
    <row r="35" spans="1:10" s="4" customFormat="1" ht="16.2" x14ac:dyDescent="0.25">
      <c r="A35" s="109" t="s">
        <v>122</v>
      </c>
      <c r="B35" s="109"/>
      <c r="C35" s="81"/>
      <c r="D35" s="306"/>
      <c r="E35" s="307"/>
      <c r="F35" s="307"/>
      <c r="G35" s="308"/>
      <c r="H35" s="309"/>
      <c r="I35" s="33"/>
      <c r="J35" s="24"/>
    </row>
    <row r="36" spans="1:10" ht="26.4" x14ac:dyDescent="0.25">
      <c r="A36" s="435" t="s">
        <v>276</v>
      </c>
      <c r="B36" s="93" t="s">
        <v>479</v>
      </c>
      <c r="C36" s="120" t="s">
        <v>76</v>
      </c>
      <c r="D36" s="120"/>
      <c r="E36" s="447" t="s">
        <v>267</v>
      </c>
      <c r="F36" s="377"/>
      <c r="G36" s="111" t="s">
        <v>177</v>
      </c>
      <c r="H36" s="119" t="s">
        <v>173</v>
      </c>
      <c r="J36" s="24"/>
    </row>
    <row r="37" spans="1:10" s="4" customFormat="1" ht="35.4" thickBot="1" x14ac:dyDescent="0.3">
      <c r="A37" s="110" t="s">
        <v>277</v>
      </c>
      <c r="B37" s="82" t="s">
        <v>35</v>
      </c>
      <c r="C37" s="121" t="s">
        <v>76</v>
      </c>
      <c r="D37" s="121"/>
      <c r="E37" s="468" t="s">
        <v>267</v>
      </c>
      <c r="F37" s="346"/>
      <c r="G37" s="303" t="s">
        <v>36</v>
      </c>
      <c r="H37" s="118" t="s">
        <v>185</v>
      </c>
      <c r="I37" s="33"/>
      <c r="J37" s="25"/>
    </row>
    <row r="38" spans="1:10" s="4" customFormat="1" x14ac:dyDescent="0.25">
      <c r="B38" s="55" t="s">
        <v>15</v>
      </c>
      <c r="C38" s="55"/>
      <c r="D38" s="56" t="s">
        <v>70</v>
      </c>
      <c r="E38" s="131" t="s">
        <v>71</v>
      </c>
      <c r="F38" s="2"/>
      <c r="H38" s="85" t="s">
        <v>10</v>
      </c>
      <c r="I38" s="33"/>
    </row>
    <row r="39" spans="1:10" s="4" customFormat="1" x14ac:dyDescent="0.25">
      <c r="B39" s="87"/>
      <c r="C39" s="87"/>
      <c r="D39" s="88"/>
      <c r="E39" s="8" t="s">
        <v>99</v>
      </c>
      <c r="F39" s="6"/>
      <c r="G39" s="9"/>
      <c r="H39" s="133"/>
      <c r="I39" s="33"/>
    </row>
    <row r="40" spans="1:10" s="4" customFormat="1" x14ac:dyDescent="0.25">
      <c r="B40" s="12"/>
      <c r="C40" s="12"/>
      <c r="D40" s="13"/>
      <c r="E40" s="8" t="s">
        <v>65</v>
      </c>
      <c r="F40" s="6"/>
      <c r="G40" s="132"/>
      <c r="H40" s="134"/>
      <c r="I40" s="33"/>
    </row>
    <row r="41" spans="1:10" s="4" customFormat="1" x14ac:dyDescent="0.25">
      <c r="B41" s="4" t="s">
        <v>183</v>
      </c>
      <c r="D41" s="2"/>
      <c r="E41" s="2"/>
      <c r="F41" s="2"/>
      <c r="G41" s="2"/>
      <c r="H41" s="2"/>
      <c r="I41" s="33"/>
    </row>
    <row r="42" spans="1:10" s="4" customFormat="1" x14ac:dyDescent="0.25">
      <c r="B42" s="48" t="s">
        <v>73</v>
      </c>
      <c r="C42" s="48"/>
      <c r="D42" s="23" t="s">
        <v>12</v>
      </c>
      <c r="E42" s="23"/>
      <c r="F42" s="23"/>
      <c r="G42" s="23"/>
      <c r="H42" s="23"/>
      <c r="I42" s="33"/>
    </row>
    <row r="43" spans="1:10" x14ac:dyDescent="0.25">
      <c r="B43" s="4"/>
      <c r="C43" s="4"/>
    </row>
    <row r="44" spans="1:10" x14ac:dyDescent="0.25">
      <c r="B44" s="4"/>
      <c r="C44" s="4"/>
    </row>
    <row r="45" spans="1:10" x14ac:dyDescent="0.25">
      <c r="B45" s="4"/>
      <c r="C45" s="4"/>
    </row>
    <row r="46" spans="1:10" x14ac:dyDescent="0.25">
      <c r="B46" s="4"/>
      <c r="C46" s="4"/>
    </row>
    <row r="47" spans="1:10" x14ac:dyDescent="0.25">
      <c r="B47" s="4"/>
      <c r="C47" s="4"/>
    </row>
  </sheetData>
  <sheetProtection sheet="1" objects="1" scenarios="1"/>
  <mergeCells count="13">
    <mergeCell ref="J7:K8"/>
    <mergeCell ref="C8:D8"/>
    <mergeCell ref="K10:K31"/>
    <mergeCell ref="A33:A34"/>
    <mergeCell ref="B33:B34"/>
    <mergeCell ref="E7:F7"/>
    <mergeCell ref="B14:B30"/>
    <mergeCell ref="A14:A30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6700-645D-4BE4-A7FD-AC785F7BB9B4}">
  <sheetPr>
    <tabColor rgb="FFCCFFCC"/>
  </sheetPr>
  <dimension ref="A1:K32"/>
  <sheetViews>
    <sheetView showGridLines="0" zoomScale="140" zoomScaleNormal="140" zoomScalePageLayoutView="90" workbookViewId="0">
      <selection activeCell="A2" sqref="A2:B2"/>
    </sheetView>
  </sheetViews>
  <sheetFormatPr baseColWidth="10" defaultColWidth="14.33203125" defaultRowHeight="13.2" x14ac:dyDescent="0.25"/>
  <cols>
    <col min="1" max="1" width="2.6640625" style="2" customWidth="1"/>
    <col min="2" max="2" width="22.6640625" style="2" customWidth="1"/>
    <col min="3" max="3" width="2.6640625" style="2" customWidth="1"/>
    <col min="4" max="4" width="31.6640625" style="2" customWidth="1"/>
    <col min="5" max="5" width="8.6640625" style="2" customWidth="1"/>
    <col min="6" max="6" width="2.6640625" style="2" customWidth="1"/>
    <col min="7" max="7" width="22.6640625" style="2" customWidth="1"/>
    <col min="8" max="8" width="46.44140625" style="2" customWidth="1"/>
    <col min="9" max="9" width="1.88671875" style="33" customWidth="1"/>
    <col min="10" max="16384" width="14.33203125" style="2"/>
  </cols>
  <sheetData>
    <row r="1" spans="1:11" ht="15.6" x14ac:dyDescent="0.25">
      <c r="A1" s="94" t="s">
        <v>1</v>
      </c>
      <c r="B1" s="94"/>
      <c r="C1" s="94"/>
      <c r="D1" s="94"/>
      <c r="E1" s="112" t="str">
        <f>Anwendung!D1</f>
        <v>Bundesverband</v>
      </c>
      <c r="F1" s="113"/>
      <c r="G1" s="113"/>
      <c r="H1" s="815"/>
      <c r="J1" s="135"/>
      <c r="K1" s="135"/>
    </row>
    <row r="2" spans="1:11" ht="13.2" customHeight="1" x14ac:dyDescent="0.25">
      <c r="A2" s="26" t="s">
        <v>273</v>
      </c>
      <c r="C2" s="137" t="str">
        <f>VLOOKUP($C$3,Seminarliste,2)</f>
        <v>Einsatzkräfte Grundausbildung - Technik</v>
      </c>
      <c r="D2" s="98"/>
      <c r="E2" s="98"/>
      <c r="F2" s="137"/>
      <c r="H2" s="815"/>
      <c r="J2" s="135"/>
      <c r="K2" s="135"/>
    </row>
    <row r="3" spans="1:11" ht="13.8" x14ac:dyDescent="0.25">
      <c r="A3" s="114" t="s">
        <v>598</v>
      </c>
      <c r="C3" s="228" t="s">
        <v>253</v>
      </c>
      <c r="F3" s="687" t="str">
        <f>VLOOKUP($C$3,Seminarliste,3)</f>
        <v>Bereitschaften</v>
      </c>
      <c r="G3" s="688" t="s">
        <v>14</v>
      </c>
      <c r="H3" s="137" t="str">
        <f>VLOOKUP($C$3,Seminarliste,4)</f>
        <v>Grundausbildung</v>
      </c>
      <c r="J3" s="135"/>
      <c r="K3" s="135"/>
    </row>
    <row r="4" spans="1:11" x14ac:dyDescent="0.25">
      <c r="A4" s="115" t="str">
        <f>CONCATENATE(Anwendung!B2,", ",Anwendung!C2)</f>
        <v>Version: 9, Revision = 1</v>
      </c>
      <c r="C4" s="258" t="str">
        <f>VLOOKUP($C$3,Seminarliste,5)</f>
        <v>Lehr-Lern-Unterlagen von 2012 (damals noch Helfer-Grund-Ausbildung); zuständig Technik</v>
      </c>
      <c r="D4" s="784"/>
      <c r="E4" s="784"/>
      <c r="F4" s="784"/>
      <c r="H4" s="785"/>
    </row>
    <row r="5" spans="1:11" ht="13.8" x14ac:dyDescent="0.3">
      <c r="A5" s="116"/>
      <c r="B5" s="116"/>
      <c r="C5" s="796" t="str">
        <f>VLOOKUP($C$3,Seminarliste,6)</f>
        <v>LV Sonderegelungen aufgrund landesrechtlicher Vorgaben (müssen an Bundesverband gemeldet werden)</v>
      </c>
      <c r="D5" s="797"/>
      <c r="E5" s="797"/>
      <c r="F5" s="797"/>
      <c r="G5" s="798"/>
      <c r="H5" s="799"/>
    </row>
    <row r="6" spans="1:11" x14ac:dyDescent="0.25">
      <c r="A6" s="117" t="s">
        <v>181</v>
      </c>
      <c r="B6" s="117"/>
      <c r="C6" s="26"/>
      <c r="E6" s="789" t="s">
        <v>12</v>
      </c>
      <c r="F6" s="789"/>
      <c r="G6" s="130"/>
      <c r="H6" s="130"/>
    </row>
    <row r="7" spans="1:11" x14ac:dyDescent="0.25">
      <c r="A7" s="816" t="s">
        <v>271</v>
      </c>
      <c r="B7" s="817"/>
      <c r="C7" s="820" t="s">
        <v>29</v>
      </c>
      <c r="D7" s="820"/>
      <c r="E7" s="821" t="s">
        <v>17</v>
      </c>
      <c r="F7" s="822"/>
      <c r="G7" s="823" t="s">
        <v>30</v>
      </c>
      <c r="H7" s="825" t="s">
        <v>18</v>
      </c>
      <c r="I7" s="95"/>
      <c r="J7" s="827"/>
      <c r="K7" s="827"/>
    </row>
    <row r="8" spans="1:11" ht="13.8" thickBot="1" x14ac:dyDescent="0.3">
      <c r="A8" s="818"/>
      <c r="B8" s="819"/>
      <c r="C8" s="828" t="s">
        <v>28</v>
      </c>
      <c r="D8" s="828"/>
      <c r="E8" s="433" t="s">
        <v>269</v>
      </c>
      <c r="F8" s="434"/>
      <c r="G8" s="824"/>
      <c r="H8" s="826"/>
      <c r="I8" s="95"/>
      <c r="J8" s="827"/>
      <c r="K8" s="827"/>
    </row>
    <row r="9" spans="1:11" s="4" customFormat="1" ht="16.2" x14ac:dyDescent="0.25">
      <c r="A9" s="124" t="s">
        <v>121</v>
      </c>
      <c r="B9" s="105"/>
      <c r="C9" s="76"/>
      <c r="D9" s="77"/>
      <c r="E9" s="78"/>
      <c r="F9" s="78"/>
      <c r="G9" s="80"/>
      <c r="H9" s="127"/>
      <c r="I9" s="33"/>
      <c r="J9" s="24"/>
    </row>
    <row r="10" spans="1:11" ht="23.25" customHeight="1" x14ac:dyDescent="0.25">
      <c r="A10" s="435" t="s">
        <v>256</v>
      </c>
      <c r="B10" s="57" t="s">
        <v>180</v>
      </c>
      <c r="C10" s="101"/>
      <c r="D10" s="97"/>
      <c r="E10" s="436" t="s">
        <v>268</v>
      </c>
      <c r="F10" s="376"/>
      <c r="G10" s="125" t="s">
        <v>179</v>
      </c>
      <c r="H10" s="128" t="s">
        <v>184</v>
      </c>
      <c r="J10" s="122"/>
      <c r="K10" s="829"/>
    </row>
    <row r="11" spans="1:11" ht="40.799999999999997" x14ac:dyDescent="0.25">
      <c r="A11" s="435" t="s">
        <v>255</v>
      </c>
      <c r="B11" s="58" t="s">
        <v>26</v>
      </c>
      <c r="C11" s="102"/>
      <c r="D11" s="96"/>
      <c r="E11" s="436" t="s">
        <v>268</v>
      </c>
      <c r="F11" s="376"/>
      <c r="G11" s="125" t="s">
        <v>179</v>
      </c>
      <c r="H11" s="128" t="s">
        <v>482</v>
      </c>
      <c r="J11" s="122"/>
      <c r="K11" s="829"/>
    </row>
    <row r="12" spans="1:11" ht="33.75" customHeight="1" x14ac:dyDescent="0.25">
      <c r="A12" s="435" t="s">
        <v>257</v>
      </c>
      <c r="B12" s="208" t="s">
        <v>27</v>
      </c>
      <c r="C12" s="103"/>
      <c r="D12" s="96"/>
      <c r="E12" s="437" t="s">
        <v>267</v>
      </c>
      <c r="F12" s="399"/>
      <c r="G12" s="125" t="s">
        <v>179</v>
      </c>
      <c r="H12" s="158" t="s">
        <v>263</v>
      </c>
      <c r="J12" s="122"/>
      <c r="K12" s="829"/>
    </row>
    <row r="13" spans="1:11" ht="33.75" customHeight="1" x14ac:dyDescent="0.25">
      <c r="A13" s="435" t="s">
        <v>258</v>
      </c>
      <c r="B13" s="199" t="s">
        <v>13</v>
      </c>
      <c r="C13" s="106"/>
      <c r="D13" s="157"/>
      <c r="E13" s="482" t="s">
        <v>267</v>
      </c>
      <c r="F13" s="455"/>
      <c r="G13" s="229" t="s">
        <v>179</v>
      </c>
      <c r="H13" s="158" t="s">
        <v>263</v>
      </c>
      <c r="J13" s="122"/>
      <c r="K13" s="829"/>
    </row>
    <row r="14" spans="1:11" ht="20.399999999999999" x14ac:dyDescent="0.25">
      <c r="A14" s="830" t="s">
        <v>259</v>
      </c>
      <c r="B14" s="833" t="s">
        <v>133</v>
      </c>
      <c r="C14" s="438">
        <v>1</v>
      </c>
      <c r="D14" s="186" t="s">
        <v>81</v>
      </c>
      <c r="E14" s="487" t="s">
        <v>268</v>
      </c>
      <c r="F14" s="61"/>
      <c r="G14" s="147" t="s">
        <v>24</v>
      </c>
      <c r="H14" s="161" t="s">
        <v>225</v>
      </c>
      <c r="J14" s="122"/>
      <c r="K14" s="829"/>
    </row>
    <row r="15" spans="1:11" ht="33.75" customHeight="1" x14ac:dyDescent="0.25">
      <c r="A15" s="832"/>
      <c r="B15" s="834"/>
      <c r="C15" s="491">
        <v>2</v>
      </c>
      <c r="D15" s="187" t="s">
        <v>80</v>
      </c>
      <c r="E15" s="485" t="s">
        <v>267</v>
      </c>
      <c r="F15" s="375"/>
      <c r="G15" s="162" t="s">
        <v>24</v>
      </c>
      <c r="H15" s="312" t="s">
        <v>263</v>
      </c>
      <c r="J15" s="122"/>
      <c r="K15" s="829"/>
    </row>
    <row r="16" spans="1:11" s="4" customFormat="1" ht="33.75" customHeight="1" x14ac:dyDescent="0.25">
      <c r="A16" s="435" t="s">
        <v>260</v>
      </c>
      <c r="B16" s="155" t="s">
        <v>16</v>
      </c>
      <c r="C16" s="246" t="s">
        <v>23</v>
      </c>
      <c r="D16" s="234"/>
      <c r="E16" s="492" t="s">
        <v>267</v>
      </c>
      <c r="F16" s="407"/>
      <c r="G16" s="313" t="s">
        <v>179</v>
      </c>
      <c r="H16" s="242" t="s">
        <v>263</v>
      </c>
      <c r="I16" s="33"/>
      <c r="J16" s="122"/>
      <c r="K16" s="829"/>
    </row>
    <row r="17" spans="1:10" s="4" customFormat="1" ht="34.799999999999997" x14ac:dyDescent="0.25">
      <c r="A17" s="435" t="s">
        <v>261</v>
      </c>
      <c r="B17" s="95" t="s">
        <v>35</v>
      </c>
      <c r="C17" s="245" t="s">
        <v>76</v>
      </c>
      <c r="D17" s="311"/>
      <c r="E17" s="493" t="s">
        <v>267</v>
      </c>
      <c r="F17" s="377"/>
      <c r="G17" s="74" t="s">
        <v>36</v>
      </c>
      <c r="H17" s="305" t="s">
        <v>182</v>
      </c>
      <c r="I17" s="126"/>
      <c r="J17" s="123"/>
    </row>
    <row r="18" spans="1:10" s="4" customFormat="1" x14ac:dyDescent="0.25">
      <c r="A18" s="811" t="s">
        <v>275</v>
      </c>
      <c r="B18" s="813" t="s">
        <v>72</v>
      </c>
      <c r="C18" s="288">
        <v>1</v>
      </c>
      <c r="D18" s="296" t="s">
        <v>0</v>
      </c>
      <c r="E18" s="475" t="s">
        <v>268</v>
      </c>
      <c r="F18" s="345"/>
      <c r="G18" s="297" t="s">
        <v>186</v>
      </c>
      <c r="H18" s="310"/>
      <c r="I18" s="33"/>
      <c r="J18" s="122"/>
    </row>
    <row r="19" spans="1:10" s="4" customFormat="1" ht="21" thickBot="1" x14ac:dyDescent="0.3">
      <c r="A19" s="812"/>
      <c r="B19" s="835"/>
      <c r="C19" s="429">
        <v>2</v>
      </c>
      <c r="D19" s="324" t="s">
        <v>192</v>
      </c>
      <c r="E19" s="488" t="s">
        <v>268</v>
      </c>
      <c r="F19" s="489"/>
      <c r="G19" s="300" t="s">
        <v>24</v>
      </c>
      <c r="H19" s="490" t="s">
        <v>445</v>
      </c>
      <c r="I19" s="33"/>
      <c r="J19" s="122"/>
    </row>
    <row r="20" spans="1:10" s="4" customFormat="1" ht="16.2" x14ac:dyDescent="0.25">
      <c r="A20" s="109" t="s">
        <v>122</v>
      </c>
      <c r="B20" s="109"/>
      <c r="C20" s="81"/>
      <c r="D20" s="306"/>
      <c r="E20" s="307"/>
      <c r="F20" s="307"/>
      <c r="G20" s="308"/>
      <c r="H20" s="309"/>
      <c r="I20" s="33"/>
      <c r="J20" s="24"/>
    </row>
    <row r="21" spans="1:10" ht="26.4" x14ac:dyDescent="0.25">
      <c r="A21" s="435" t="s">
        <v>276</v>
      </c>
      <c r="B21" s="93" t="s">
        <v>479</v>
      </c>
      <c r="C21" s="120" t="s">
        <v>76</v>
      </c>
      <c r="D21" s="120"/>
      <c r="E21" s="447" t="s">
        <v>267</v>
      </c>
      <c r="F21" s="377"/>
      <c r="G21" s="111" t="s">
        <v>177</v>
      </c>
      <c r="H21" s="119" t="s">
        <v>173</v>
      </c>
      <c r="J21" s="24"/>
    </row>
    <row r="22" spans="1:10" s="4" customFormat="1" ht="35.4" thickBot="1" x14ac:dyDescent="0.3">
      <c r="A22" s="110" t="s">
        <v>277</v>
      </c>
      <c r="B22" s="82" t="s">
        <v>35</v>
      </c>
      <c r="C22" s="121" t="s">
        <v>76</v>
      </c>
      <c r="D22" s="121"/>
      <c r="E22" s="468" t="s">
        <v>267</v>
      </c>
      <c r="F22" s="346"/>
      <c r="G22" s="303" t="s">
        <v>36</v>
      </c>
      <c r="H22" s="118" t="s">
        <v>185</v>
      </c>
      <c r="I22" s="33"/>
      <c r="J22" s="25"/>
    </row>
    <row r="23" spans="1:10" s="4" customFormat="1" x14ac:dyDescent="0.25">
      <c r="B23" s="55" t="s">
        <v>15</v>
      </c>
      <c r="C23" s="55"/>
      <c r="D23" s="56" t="s">
        <v>70</v>
      </c>
      <c r="E23" s="131" t="s">
        <v>71</v>
      </c>
      <c r="F23" s="2"/>
      <c r="H23" s="85" t="s">
        <v>10</v>
      </c>
      <c r="I23" s="33"/>
    </row>
    <row r="24" spans="1:10" s="4" customFormat="1" x14ac:dyDescent="0.25">
      <c r="B24" s="87"/>
      <c r="C24" s="87"/>
      <c r="D24" s="88"/>
      <c r="E24" s="8" t="s">
        <v>99</v>
      </c>
      <c r="F24" s="6"/>
      <c r="G24" s="9"/>
      <c r="H24" s="133"/>
      <c r="I24" s="33"/>
    </row>
    <row r="25" spans="1:10" s="4" customFormat="1" x14ac:dyDescent="0.25">
      <c r="B25" s="12"/>
      <c r="C25" s="12"/>
      <c r="D25" s="13"/>
      <c r="E25" s="8" t="s">
        <v>65</v>
      </c>
      <c r="F25" s="6"/>
      <c r="G25" s="132"/>
      <c r="H25" s="134"/>
      <c r="I25" s="33"/>
    </row>
    <row r="26" spans="1:10" s="4" customFormat="1" x14ac:dyDescent="0.25">
      <c r="B26" s="4" t="s">
        <v>183</v>
      </c>
      <c r="D26" s="2"/>
      <c r="E26" s="2"/>
      <c r="F26" s="2"/>
      <c r="G26" s="2"/>
      <c r="H26" s="2"/>
      <c r="I26" s="33"/>
    </row>
    <row r="27" spans="1:10" s="4" customFormat="1" x14ac:dyDescent="0.25">
      <c r="B27" s="48" t="s">
        <v>73</v>
      </c>
      <c r="C27" s="48"/>
      <c r="D27" s="23" t="s">
        <v>12</v>
      </c>
      <c r="E27" s="23"/>
      <c r="F27" s="23"/>
      <c r="G27" s="23"/>
      <c r="H27" s="23"/>
      <c r="I27" s="33"/>
    </row>
    <row r="28" spans="1:10" x14ac:dyDescent="0.25">
      <c r="B28" s="4"/>
      <c r="C28" s="4"/>
    </row>
    <row r="29" spans="1:10" x14ac:dyDescent="0.25">
      <c r="B29" s="4"/>
      <c r="C29" s="4"/>
    </row>
    <row r="30" spans="1:10" x14ac:dyDescent="0.25">
      <c r="B30" s="4"/>
      <c r="C30" s="4"/>
    </row>
    <row r="31" spans="1:10" x14ac:dyDescent="0.25">
      <c r="B31" s="4"/>
      <c r="C31" s="4"/>
    </row>
    <row r="32" spans="1:10" x14ac:dyDescent="0.25">
      <c r="B32" s="4"/>
      <c r="C32" s="4"/>
    </row>
  </sheetData>
  <sheetProtection sheet="1" objects="1" scenarios="1"/>
  <mergeCells count="13">
    <mergeCell ref="J7:K8"/>
    <mergeCell ref="C8:D8"/>
    <mergeCell ref="K10:K16"/>
    <mergeCell ref="A18:A19"/>
    <mergeCell ref="B18:B19"/>
    <mergeCell ref="B14:B15"/>
    <mergeCell ref="A14:A15"/>
    <mergeCell ref="E7:F7"/>
    <mergeCell ref="H1:H2"/>
    <mergeCell ref="A7:B8"/>
    <mergeCell ref="C7:D7"/>
    <mergeCell ref="G7:G8"/>
    <mergeCell ref="H7:H8"/>
  </mergeCells>
  <pageMargins left="0.39370078740157483" right="0.39370078740157483" top="0.39370078740157483" bottom="0.59055118110236227" header="0" footer="0.39370078740157483"/>
  <pageSetup paperSize="9" scale="70" fitToHeight="0" orientation="portrait" r:id="rId1"/>
  <headerFooter>
    <oddFooter>&amp;L&amp;F/&amp;A&amp;CSeite &amp;P von &amp;N&amp;RGedruckt: &amp;D-&amp;T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f822af-f0d0-4d2f-b752-ba96481e798c">
      <Terms xmlns="http://schemas.microsoft.com/office/infopath/2007/PartnerControls"/>
    </lcf76f155ced4ddcb4097134ff3c332f>
    <TaxCatchAll xmlns="4938663a-c4a8-4407-aff4-4c164a05dc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9B59402582344AC2DA266CE566027" ma:contentTypeVersion="15" ma:contentTypeDescription="Create a new document." ma:contentTypeScope="" ma:versionID="bf5524de68137ca0d9b714e6cf7238d1">
  <xsd:schema xmlns:xsd="http://www.w3.org/2001/XMLSchema" xmlns:xs="http://www.w3.org/2001/XMLSchema" xmlns:p="http://schemas.microsoft.com/office/2006/metadata/properties" xmlns:ns2="4938663a-c4a8-4407-aff4-4c164a05dc49" xmlns:ns3="43f822af-f0d0-4d2f-b752-ba96481e798c" targetNamespace="http://schemas.microsoft.com/office/2006/metadata/properties" ma:root="true" ma:fieldsID="340f2c1b72d2f5a56007d0458664f34d" ns2:_="" ns3:_="">
    <xsd:import namespace="4938663a-c4a8-4407-aff4-4c164a05dc49"/>
    <xsd:import namespace="43f822af-f0d0-4d2f-b752-ba96481e79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8663a-c4a8-4407-aff4-4c164a05dc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007bb96-b52a-4a15-968e-83beed667ab5}" ma:internalName="TaxCatchAll" ma:showField="CatchAllData" ma:web="4938663a-c4a8-4407-aff4-4c164a05dc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822af-f0d0-4d2f-b752-ba96481e7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1fa3763-8f3d-488e-acf6-c0955a380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6F080-AD1A-475A-961B-59DCDFC1A8C7}">
  <ds:schemaRefs>
    <ds:schemaRef ds:uri="http://schemas.microsoft.com/office/2006/metadata/properties"/>
    <ds:schemaRef ds:uri="http://schemas.microsoft.com/office/infopath/2007/PartnerControls"/>
    <ds:schemaRef ds:uri="43f822af-f0d0-4d2f-b752-ba96481e798c"/>
    <ds:schemaRef ds:uri="4938663a-c4a8-4407-aff4-4c164a05dc49"/>
  </ds:schemaRefs>
</ds:datastoreItem>
</file>

<file path=customXml/itemProps2.xml><?xml version="1.0" encoding="utf-8"?>
<ds:datastoreItem xmlns:ds="http://schemas.openxmlformats.org/officeDocument/2006/customXml" ds:itemID="{48EAC071-7348-4C14-8AFB-16A695371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38663a-c4a8-4407-aff4-4c164a05dc49"/>
    <ds:schemaRef ds:uri="43f822af-f0d0-4d2f-b752-ba96481e79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FFCA7-6BCB-4FCC-9742-445F900B7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65</vt:i4>
      </vt:variant>
    </vt:vector>
  </HeadingPairs>
  <TitlesOfParts>
    <vt:vector size="99" baseType="lpstr">
      <vt:lpstr>Anwendung</vt:lpstr>
      <vt:lpstr>Seminare</vt:lpstr>
      <vt:lpstr>Qualifikation</vt:lpstr>
      <vt:lpstr>BGM</vt:lpstr>
      <vt:lpstr>CBRN</vt:lpstr>
      <vt:lpstr>EGAB</vt:lpstr>
      <vt:lpstr>EGAE</vt:lpstr>
      <vt:lpstr>EGAS</vt:lpstr>
      <vt:lpstr>EGAT</vt:lpstr>
      <vt:lpstr>EgUG</vt:lpstr>
      <vt:lpstr>FKo</vt:lpstr>
      <vt:lpstr>GFü</vt:lpstr>
      <vt:lpstr>GPSNV</vt:lpstr>
      <vt:lpstr>LvB</vt:lpstr>
      <vt:lpstr>PAStF</vt:lpstr>
      <vt:lpstr>PAStG</vt:lpstr>
      <vt:lpstr>PflU</vt:lpstr>
      <vt:lpstr>PSNVB</vt:lpstr>
      <vt:lpstr>PSNVE</vt:lpstr>
      <vt:lpstr>RKAS</vt:lpstr>
      <vt:lpstr>SBU</vt:lpstr>
      <vt:lpstr>SLG</vt:lpstr>
      <vt:lpstr>SMuFK</vt:lpstr>
      <vt:lpstr>SozBt</vt:lpstr>
      <vt:lpstr>SuSM</vt:lpstr>
      <vt:lpstr>SWD</vt:lpstr>
      <vt:lpstr>TEuKM</vt:lpstr>
      <vt:lpstr>UK</vt:lpstr>
      <vt:lpstr>Verpfl</vt:lpstr>
      <vt:lpstr>VFü</vt:lpstr>
      <vt:lpstr>VuPA</vt:lpstr>
      <vt:lpstr>ZFü</vt:lpstr>
      <vt:lpstr>Präambel</vt:lpstr>
      <vt:lpstr>Speicher</vt:lpstr>
      <vt:lpstr>Anwendung!Druckbereich</vt:lpstr>
      <vt:lpstr>BGM!Druckbereich</vt:lpstr>
      <vt:lpstr>CBRN!Druckbereich</vt:lpstr>
      <vt:lpstr>EGAB!Druckbereich</vt:lpstr>
      <vt:lpstr>EGAE!Druckbereich</vt:lpstr>
      <vt:lpstr>EGAS!Druckbereich</vt:lpstr>
      <vt:lpstr>EGAT!Druckbereich</vt:lpstr>
      <vt:lpstr>EgUG!Druckbereich</vt:lpstr>
      <vt:lpstr>FKo!Druckbereich</vt:lpstr>
      <vt:lpstr>GFü!Druckbereich</vt:lpstr>
      <vt:lpstr>GPSNV!Druckbereich</vt:lpstr>
      <vt:lpstr>LvB!Druckbereich</vt:lpstr>
      <vt:lpstr>PAStF!Druckbereich</vt:lpstr>
      <vt:lpstr>PAStG!Druckbereich</vt:lpstr>
      <vt:lpstr>PflU!Druckbereich</vt:lpstr>
      <vt:lpstr>Präambel!Druckbereich</vt:lpstr>
      <vt:lpstr>PSNVB!Druckbereich</vt:lpstr>
      <vt:lpstr>PSNVE!Druckbereich</vt:lpstr>
      <vt:lpstr>Qualifikation!Druckbereich</vt:lpstr>
      <vt:lpstr>RKAS!Druckbereich</vt:lpstr>
      <vt:lpstr>SBU!Druckbereich</vt:lpstr>
      <vt:lpstr>Seminare!Druckbereich</vt:lpstr>
      <vt:lpstr>SLG!Druckbereich</vt:lpstr>
      <vt:lpstr>SMuFK!Druckbereich</vt:lpstr>
      <vt:lpstr>SozBt!Druckbereich</vt:lpstr>
      <vt:lpstr>Speicher!Druckbereich</vt:lpstr>
      <vt:lpstr>SuSM!Druckbereich</vt:lpstr>
      <vt:lpstr>SWD!Druckbereich</vt:lpstr>
      <vt:lpstr>TEuKM!Druckbereich</vt:lpstr>
      <vt:lpstr>UK!Druckbereich</vt:lpstr>
      <vt:lpstr>Verpfl!Druckbereich</vt:lpstr>
      <vt:lpstr>VFü!Druckbereich</vt:lpstr>
      <vt:lpstr>VuPA!Druckbereich</vt:lpstr>
      <vt:lpstr>ZFü!Druckbereich</vt:lpstr>
      <vt:lpstr>BGM!Drucktitel</vt:lpstr>
      <vt:lpstr>CBRN!Drucktitel</vt:lpstr>
      <vt:lpstr>EGAB!Drucktitel</vt:lpstr>
      <vt:lpstr>EGAE!Drucktitel</vt:lpstr>
      <vt:lpstr>EGAS!Drucktitel</vt:lpstr>
      <vt:lpstr>EGAT!Drucktitel</vt:lpstr>
      <vt:lpstr>EgUG!Drucktitel</vt:lpstr>
      <vt:lpstr>FKo!Drucktitel</vt:lpstr>
      <vt:lpstr>GFü!Drucktitel</vt:lpstr>
      <vt:lpstr>GPSNV!Drucktitel</vt:lpstr>
      <vt:lpstr>LvB!Drucktitel</vt:lpstr>
      <vt:lpstr>PAStF!Drucktitel</vt:lpstr>
      <vt:lpstr>PAStG!Drucktitel</vt:lpstr>
      <vt:lpstr>PflU!Drucktitel</vt:lpstr>
      <vt:lpstr>PSNVB!Drucktitel</vt:lpstr>
      <vt:lpstr>PSNVE!Drucktitel</vt:lpstr>
      <vt:lpstr>Qualifikation!Drucktitel</vt:lpstr>
      <vt:lpstr>RKAS!Drucktitel</vt:lpstr>
      <vt:lpstr>SBU!Drucktitel</vt:lpstr>
      <vt:lpstr>SLG!Drucktitel</vt:lpstr>
      <vt:lpstr>SMuFK!Drucktitel</vt:lpstr>
      <vt:lpstr>SozBt!Drucktitel</vt:lpstr>
      <vt:lpstr>SuSM!Drucktitel</vt:lpstr>
      <vt:lpstr>SWD!Drucktitel</vt:lpstr>
      <vt:lpstr>TEuKM!Drucktitel</vt:lpstr>
      <vt:lpstr>UK!Drucktitel</vt:lpstr>
      <vt:lpstr>Verpfl!Drucktitel</vt:lpstr>
      <vt:lpstr>VFü!Drucktitel</vt:lpstr>
      <vt:lpstr>VuPA!Drucktitel</vt:lpstr>
      <vt:lpstr>ZFü!Drucktitel</vt:lpstr>
      <vt:lpstr>Seminarliste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KRAFT</dc:creator>
  <cp:lastModifiedBy>PdG_Sys-Admin JüKr</cp:lastModifiedBy>
  <cp:lastPrinted>2025-03-18T07:14:12Z</cp:lastPrinted>
  <dcterms:created xsi:type="dcterms:W3CDTF">2016-06-18T11:32:45Z</dcterms:created>
  <dcterms:modified xsi:type="dcterms:W3CDTF">2025-03-18T07:45:17Z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0x010100AB99B59402582344AC2DA266CE566027</vt:lpwstr>
  </property>
  <property fmtid="{D5CDD505-2E9C-101B-9397-08002B2CF9AE}" pid="3" name="MediaServiceImageTags">
    <vt:lpwstr/>
  </property>
</Properties>
</file>